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OBAL\OneDrive\Desktop\New folder (4)\Weekly Budget\"/>
    </mc:Choice>
  </mc:AlternateContent>
  <xr:revisionPtr revIDLastSave="1" documentId="13_ncr:1_{BFCC0603-649D-4F4C-8634-D39939E8D1D3}" xr6:coauthVersionLast="36" xr6:coauthVersionMax="47" xr10:uidLastSave="{30A51B63-8F35-418E-937D-2643F7C389AE}"/>
  <bookViews>
    <workbookView xWindow="-120" yWindow="-120" windowWidth="20730" windowHeight="11310" xr2:uid="{00000000-000D-0000-FFFF-FFFF00000000}"/>
  </bookViews>
  <sheets>
    <sheet name="Summary" sheetId="1" r:id="rId1"/>
    <sheet name="Transactions" sheetId="2" r:id="rId2"/>
  </sheets>
  <definedNames>
    <definedName name="_xlnm.Print_Area" localSheetId="0">Summary!$A$1:$M$32</definedName>
    <definedName name="_xlnm.Print_Area" localSheetId="1">Transactions!$A$1:$I$20</definedName>
    <definedName name="StartingBalance">Summary!$L$3</definedName>
  </definedNames>
  <calcPr calcId="191029"/>
</workbook>
</file>

<file path=xl/calcChain.xml><?xml version="1.0" encoding="utf-8"?>
<calcChain xmlns="http://schemas.openxmlformats.org/spreadsheetml/2006/main">
  <c r="L35" i="1" l="1"/>
  <c r="K35" i="1"/>
  <c r="F35" i="1"/>
  <c r="E35" i="1"/>
  <c r="L32" i="1"/>
  <c r="K32" i="1"/>
  <c r="F32" i="1"/>
  <c r="E32" i="1"/>
  <c r="L31" i="1"/>
  <c r="K31" i="1"/>
  <c r="F31" i="1"/>
  <c r="E31" i="1"/>
  <c r="L30" i="1"/>
  <c r="K30" i="1"/>
  <c r="F30" i="1"/>
  <c r="E30" i="1"/>
  <c r="L29" i="1"/>
  <c r="K29" i="1"/>
  <c r="E29" i="1"/>
  <c r="F29" i="1" s="1"/>
  <c r="L28" i="1"/>
  <c r="K28" i="1"/>
  <c r="E28" i="1"/>
  <c r="F28" i="1" s="1"/>
  <c r="L27" i="1"/>
  <c r="K27" i="1"/>
  <c r="E27" i="1"/>
  <c r="F27" i="1" s="1"/>
  <c r="L26" i="1"/>
  <c r="K26" i="1"/>
  <c r="E26" i="1"/>
  <c r="F26" i="1" s="1"/>
  <c r="L25" i="1"/>
  <c r="K25" i="1"/>
  <c r="E25" i="1"/>
  <c r="F25" i="1" s="1"/>
  <c r="K24" i="1"/>
  <c r="L24" i="1" s="1"/>
  <c r="E24" i="1"/>
  <c r="F24" i="1" s="1"/>
  <c r="K23" i="1"/>
  <c r="L23" i="1" s="1"/>
  <c r="E23" i="1"/>
  <c r="F23" i="1" s="1"/>
  <c r="K22" i="1"/>
  <c r="L22" i="1" s="1"/>
  <c r="E22" i="1"/>
  <c r="F22" i="1" s="1"/>
  <c r="K21" i="1"/>
  <c r="L21" i="1" s="1"/>
  <c r="E21" i="1"/>
  <c r="F21" i="1" s="1"/>
  <c r="K20" i="1"/>
  <c r="L20" i="1" s="1"/>
  <c r="E20" i="1"/>
  <c r="F20" i="1" s="1"/>
  <c r="K19" i="1"/>
  <c r="L19" i="1" s="1"/>
  <c r="E19" i="1"/>
  <c r="F19" i="1" s="1"/>
  <c r="L18" i="1"/>
  <c r="K18" i="1"/>
  <c r="F18" i="1"/>
  <c r="E18" i="1"/>
  <c r="J17" i="1"/>
  <c r="I12" i="1" s="1"/>
  <c r="D17" i="1"/>
  <c r="C12" i="1" s="1"/>
  <c r="D9" i="1"/>
  <c r="I8" i="1"/>
  <c r="K17" i="1" l="1"/>
  <c r="I13" i="1" s="1"/>
  <c r="F17" i="1"/>
  <c r="L17" i="1"/>
  <c r="E17" i="1"/>
  <c r="C13" i="1" s="1"/>
  <c r="E9" i="1" l="1"/>
  <c r="I5" i="1" s="1"/>
  <c r="I6" i="1" s="1"/>
  <c r="I7" i="1" l="1"/>
</calcChain>
</file>

<file path=xl/sharedStrings.xml><?xml version="1.0" encoding="utf-8"?>
<sst xmlns="http://schemas.openxmlformats.org/spreadsheetml/2006/main" count="119" uniqueCount="44">
  <si>
    <t>Change or add categories by updating the Expenses and Income tables in the Summary sheet.</t>
  </si>
  <si>
    <t>Expenses</t>
  </si>
  <si>
    <t>Income</t>
  </si>
  <si>
    <t>Date</t>
  </si>
  <si>
    <t>Amount</t>
  </si>
  <si>
    <t>Description</t>
  </si>
  <si>
    <t>Category</t>
  </si>
  <si>
    <t>Tickets to Six Flags for Dad's Bday</t>
  </si>
  <si>
    <t>Travel</t>
  </si>
  <si>
    <t>Paycheck</t>
  </si>
  <si>
    <t>Bi-Weekly Budget 7/19-8/1</t>
  </si>
  <si>
    <t>Groceries for BBQ</t>
  </si>
  <si>
    <t>Groceries</t>
  </si>
  <si>
    <t xml:space="preserve">Starting balance: </t>
  </si>
  <si>
    <t>ComEd</t>
  </si>
  <si>
    <t>Utilities/Cell Phone</t>
  </si>
  <si>
    <t>Drinks and Tacos</t>
  </si>
  <si>
    <t>Personal</t>
  </si>
  <si>
    <t>Dinner</t>
  </si>
  <si>
    <t>Entertainment</t>
  </si>
  <si>
    <t>Letty's Birthday</t>
  </si>
  <si>
    <t xml:space="preserve"> </t>
  </si>
  <si>
    <t xml:space="preserve">START BALANCE </t>
  </si>
  <si>
    <t xml:space="preserve"> END BALANCE</t>
  </si>
  <si>
    <t>Planned</t>
  </si>
  <si>
    <t>Actual</t>
  </si>
  <si>
    <t>Diff.</t>
  </si>
  <si>
    <t>Totals</t>
  </si>
  <si>
    <t>Savings</t>
  </si>
  <si>
    <t>Clo Bare</t>
  </si>
  <si>
    <t>Health/medical</t>
  </si>
  <si>
    <t>Bonus</t>
  </si>
  <si>
    <t>Home</t>
  </si>
  <si>
    <t>Interest</t>
  </si>
  <si>
    <t>Transportation/Car Insurance</t>
  </si>
  <si>
    <t>Zeegar</t>
  </si>
  <si>
    <t>Wilson Contracting</t>
  </si>
  <si>
    <t>Debt</t>
  </si>
  <si>
    <t>CBBB</t>
  </si>
  <si>
    <t xml:space="preserve">BI-WEEKLY BUDGET </t>
  </si>
  <si>
    <t>7/19/20XX</t>
  </si>
  <si>
    <t>7/20/20XX</t>
  </si>
  <si>
    <t>7/22/20XX</t>
  </si>
  <si>
    <t>7/23/20XX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</si>
</sst>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.00"/>
    <numFmt numFmtId="165" formatCode="&quot;$&quot;#,##0"/>
    <numFmt numFmtId="166" formatCode="mmmm&quot; &quot;yyyy"/>
    <numFmt numFmtId="167" formatCode="m/d"/>
    <numFmt numFmtId="168" formatCode="\+#,###%;\-#,###%;0%"/>
    <numFmt numFmtId="169" formatCode="\+\$#,###;\-\$#,###;\$0"/>
  </numFmts>
  <fonts count="41" x14ac:knownFonts="1">
    <font>
      <sz val="10"/>
      <color rgb="FF000000"/>
      <name val="Arial"/>
    </font>
    <font>
      <sz val="10"/>
      <color rgb="FF000000"/>
      <name val="Century Gothic"/>
      <family val="2"/>
    </font>
    <font>
      <i/>
      <sz val="10"/>
      <color rgb="FF334960"/>
      <name val="Century Gothic"/>
      <family val="2"/>
    </font>
    <font>
      <i/>
      <sz val="10"/>
      <color rgb="FFCCCCCC"/>
      <name val="Century Gothic"/>
      <family val="2"/>
    </font>
    <font>
      <sz val="10"/>
      <name val="Century Gothic"/>
      <family val="2"/>
    </font>
    <font>
      <sz val="10"/>
      <color rgb="FF334960"/>
      <name val="Century Gothic"/>
      <family val="2"/>
    </font>
    <font>
      <sz val="10"/>
      <color rgb="FFF46524"/>
      <name val="Century Gothic"/>
      <family val="2"/>
    </font>
    <font>
      <b/>
      <sz val="25"/>
      <color rgb="FF334960"/>
      <name val="Century Gothic"/>
      <family val="2"/>
    </font>
    <font>
      <b/>
      <sz val="24"/>
      <color rgb="FF334960"/>
      <name val="Century Gothic"/>
      <family val="2"/>
    </font>
    <font>
      <i/>
      <sz val="10"/>
      <color rgb="FF576475"/>
      <name val="Century Gothic"/>
      <family val="2"/>
    </font>
    <font>
      <b/>
      <sz val="14"/>
      <color rgb="FFF46524"/>
      <name val="Century Gothic"/>
      <family val="2"/>
    </font>
    <font>
      <sz val="14"/>
      <name val="Century Gothic"/>
      <family val="2"/>
    </font>
    <font>
      <sz val="10"/>
      <color rgb="FF576475"/>
      <name val="Century Gothic"/>
      <family val="2"/>
    </font>
    <font>
      <b/>
      <sz val="10"/>
      <color rgb="FF576475"/>
      <name val="Century Gothic"/>
      <family val="2"/>
    </font>
    <font>
      <b/>
      <sz val="10"/>
      <color rgb="FF434343"/>
      <name val="Century Gothic"/>
      <family val="2"/>
    </font>
    <font>
      <sz val="10"/>
      <color rgb="FF434343"/>
      <name val="Century Gothic"/>
      <family val="2"/>
    </font>
    <font>
      <sz val="10"/>
      <color rgb="FF687887"/>
      <name val="Century Gothic"/>
      <family val="2"/>
    </font>
    <font>
      <sz val="14"/>
      <color rgb="FF000000"/>
      <name val="Century Gothic"/>
      <family val="2"/>
    </font>
    <font>
      <b/>
      <sz val="28"/>
      <color theme="0"/>
      <name val="Century Gothic"/>
      <family val="2"/>
    </font>
    <font>
      <sz val="10"/>
      <color theme="1"/>
      <name val="Century Gothic"/>
      <family val="2"/>
    </font>
    <font>
      <i/>
      <sz val="10"/>
      <color theme="1"/>
      <name val="Century Gothic"/>
      <family val="2"/>
    </font>
    <font>
      <sz val="12"/>
      <color theme="1"/>
      <name val="Century Gothic"/>
      <family val="2"/>
    </font>
    <font>
      <b/>
      <sz val="10"/>
      <color theme="1"/>
      <name val="Century Gothic"/>
      <family val="2"/>
    </font>
    <font>
      <b/>
      <sz val="11"/>
      <color theme="1"/>
      <name val="Century Gothic"/>
      <family val="2"/>
    </font>
    <font>
      <b/>
      <sz val="14"/>
      <color theme="1"/>
      <name val="Century Gothic"/>
      <family val="2"/>
    </font>
    <font>
      <i/>
      <sz val="12"/>
      <color theme="1"/>
      <name val="Century Gothic"/>
      <family val="2"/>
    </font>
    <font>
      <sz val="14"/>
      <color theme="1"/>
      <name val="Century Gothic"/>
      <family val="2"/>
    </font>
    <font>
      <b/>
      <sz val="17"/>
      <color theme="1"/>
      <name val="Century Gothic"/>
      <family val="2"/>
    </font>
    <font>
      <b/>
      <sz val="18"/>
      <color theme="1"/>
      <name val="Century Gothic"/>
      <family val="2"/>
    </font>
    <font>
      <sz val="18"/>
      <color theme="1"/>
      <name val="Century Gothic"/>
      <family val="2"/>
    </font>
    <font>
      <i/>
      <sz val="10"/>
      <color rgb="FF708090"/>
      <name val="Century Gothic"/>
      <family val="2"/>
    </font>
    <font>
      <sz val="10"/>
      <color rgb="FF556376"/>
      <name val="Century Gothic"/>
      <family val="2"/>
    </font>
    <font>
      <b/>
      <sz val="10"/>
      <color rgb="FF000000"/>
      <name val="Century Gothic"/>
      <family val="2"/>
    </font>
    <font>
      <b/>
      <sz val="10"/>
      <color rgb="FF687887"/>
      <name val="Century Gothic"/>
      <family val="2"/>
    </font>
    <font>
      <sz val="16"/>
      <color theme="1"/>
      <name val="Century Gothic"/>
      <family val="2"/>
    </font>
    <font>
      <i/>
      <sz val="18"/>
      <color theme="1"/>
      <name val="Century Gothic"/>
      <family val="2"/>
    </font>
    <font>
      <b/>
      <sz val="16"/>
      <color theme="1"/>
      <name val="Century Gothic"/>
      <family val="2"/>
    </font>
    <font>
      <b/>
      <sz val="12"/>
      <color theme="1"/>
      <name val="Century Gothic"/>
      <family val="2"/>
    </font>
    <font>
      <b/>
      <sz val="20"/>
      <color theme="1"/>
      <name val="Century Gothic"/>
      <family val="2"/>
    </font>
    <font>
      <sz val="22"/>
      <color theme="1"/>
      <name val="Century Gothic"/>
      <family val="2"/>
    </font>
    <font>
      <b/>
      <sz val="48"/>
      <color theme="0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89C"/>
        <bgColor indexed="64"/>
      </patternFill>
    </fill>
    <fill>
      <patternFill patternType="solid">
        <fgColor rgb="FFFFF89C"/>
        <bgColor rgb="FFFFF2ED"/>
      </patternFill>
    </fill>
    <fill>
      <patternFill patternType="solid">
        <fgColor theme="0"/>
        <bgColor rgb="FF33496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BEDEF"/>
      </patternFill>
    </fill>
    <fill>
      <patternFill patternType="solid">
        <fgColor rgb="FFFFF89C"/>
        <bgColor rgb="FFFFFFFF"/>
      </patternFill>
    </fill>
    <fill>
      <patternFill patternType="solid">
        <fgColor rgb="FFFFF89C"/>
        <bgColor rgb="FFEBEDEF"/>
      </patternFill>
    </fill>
    <fill>
      <patternFill patternType="solid">
        <fgColor rgb="FFD7528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D75281"/>
      </bottom>
      <diagonal/>
    </border>
    <border>
      <left/>
      <right/>
      <top style="thin">
        <color rgb="FFD75281"/>
      </top>
      <bottom style="thin">
        <color rgb="FFD75281"/>
      </bottom>
      <diagonal/>
    </border>
    <border>
      <left style="thin">
        <color rgb="FFD75281"/>
      </left>
      <right/>
      <top style="thin">
        <color rgb="FFD75281"/>
      </top>
      <bottom/>
      <diagonal/>
    </border>
    <border>
      <left/>
      <right/>
      <top style="thin">
        <color rgb="FFD75281"/>
      </top>
      <bottom/>
      <diagonal/>
    </border>
    <border>
      <left style="thin">
        <color rgb="FFD75281"/>
      </left>
      <right/>
      <top/>
      <bottom style="thin">
        <color rgb="FFD75281"/>
      </bottom>
      <diagonal/>
    </border>
    <border>
      <left style="thin">
        <color rgb="FFD75281"/>
      </left>
      <right/>
      <top style="thin">
        <color rgb="FFD75281"/>
      </top>
      <bottom style="thin">
        <color rgb="FFD75281"/>
      </bottom>
      <diagonal/>
    </border>
    <border>
      <left style="thin">
        <color rgb="FFD75281"/>
      </left>
      <right style="thin">
        <color rgb="FFD75281"/>
      </right>
      <top style="thin">
        <color rgb="FFD75281"/>
      </top>
      <bottom style="thin">
        <color rgb="FFD75281"/>
      </bottom>
      <diagonal/>
    </border>
    <border>
      <left/>
      <right style="thin">
        <color rgb="FFD75281"/>
      </right>
      <top style="thin">
        <color rgb="FFD75281"/>
      </top>
      <bottom style="thin">
        <color rgb="FFD75281"/>
      </bottom>
      <diagonal/>
    </border>
    <border>
      <left/>
      <right style="thin">
        <color rgb="FFD75281"/>
      </right>
      <top style="thin">
        <color rgb="FFD75281"/>
      </top>
      <bottom/>
      <diagonal/>
    </border>
    <border>
      <left style="thin">
        <color rgb="FFD75281"/>
      </left>
      <right/>
      <top/>
      <bottom/>
      <diagonal/>
    </border>
    <border>
      <left/>
      <right style="thin">
        <color rgb="FFD75281"/>
      </right>
      <top/>
      <bottom/>
      <diagonal/>
    </border>
    <border>
      <left style="thin">
        <color rgb="FFD75281"/>
      </left>
      <right style="thin">
        <color rgb="FFD75281"/>
      </right>
      <top style="thin">
        <color rgb="FFD75281"/>
      </top>
      <bottom/>
      <diagonal/>
    </border>
    <border>
      <left/>
      <right style="thin">
        <color rgb="FFD75281"/>
      </right>
      <top/>
      <bottom style="thin">
        <color rgb="FFD75281"/>
      </bottom>
      <diagonal/>
    </border>
    <border>
      <left/>
      <right/>
      <top/>
      <bottom style="thick">
        <color rgb="FFD75281"/>
      </bottom>
      <diagonal/>
    </border>
    <border>
      <left/>
      <right/>
      <top style="thick">
        <color rgb="FFD75281"/>
      </top>
      <bottom style="thin">
        <color rgb="FFD75281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/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165" fontId="15" fillId="0" borderId="9" xfId="0" applyNumberFormat="1" applyFont="1" applyBorder="1" applyAlignment="1">
      <alignment horizontal="right" vertical="center"/>
    </xf>
    <xf numFmtId="169" fontId="16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165" fontId="15" fillId="0" borderId="9" xfId="0" applyNumberFormat="1" applyFont="1" applyBorder="1" applyAlignment="1">
      <alignment vertical="center"/>
    </xf>
    <xf numFmtId="165" fontId="14" fillId="0" borderId="9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6" fontId="7" fillId="2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4" fillId="6" borderId="0" xfId="0" applyFont="1" applyFill="1" applyAlignment="1">
      <alignment vertical="center"/>
    </xf>
    <xf numFmtId="0" fontId="19" fillId="6" borderId="0" xfId="0" applyFont="1" applyFill="1" applyAlignment="1">
      <alignment vertical="center"/>
    </xf>
    <xf numFmtId="0" fontId="19" fillId="7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165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9" fontId="8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0" fontId="26" fillId="0" borderId="0" xfId="0" applyFont="1" applyAlignment="1">
      <alignment vertical="center"/>
    </xf>
    <xf numFmtId="0" fontId="19" fillId="0" borderId="1" xfId="0" applyFont="1" applyBorder="1" applyAlignment="1">
      <alignment horizontal="right" vertical="center"/>
    </xf>
    <xf numFmtId="0" fontId="19" fillId="0" borderId="0" xfId="0" applyFont="1" applyAlignment="1">
      <alignment horizontal="right" vertical="center"/>
    </xf>
    <xf numFmtId="14" fontId="19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165" fontId="19" fillId="0" borderId="0" xfId="0" applyNumberFormat="1" applyFont="1" applyAlignment="1">
      <alignment horizontal="center" vertical="center"/>
    </xf>
    <xf numFmtId="165" fontId="19" fillId="0" borderId="3" xfId="0" applyNumberFormat="1" applyFont="1" applyBorder="1" applyAlignment="1">
      <alignment horizontal="center" vertical="center"/>
    </xf>
    <xf numFmtId="165" fontId="19" fillId="0" borderId="9" xfId="0" applyNumberFormat="1" applyFont="1" applyBorder="1" applyAlignment="1">
      <alignment horizontal="center" vertical="center"/>
    </xf>
    <xf numFmtId="165" fontId="15" fillId="0" borderId="9" xfId="0" applyNumberFormat="1" applyFont="1" applyBorder="1" applyAlignment="1">
      <alignment horizontal="center" vertical="center"/>
    </xf>
    <xf numFmtId="165" fontId="15" fillId="0" borderId="0" xfId="0" applyNumberFormat="1" applyFont="1" applyAlignment="1">
      <alignment horizontal="center" vertical="center"/>
    </xf>
    <xf numFmtId="169" fontId="19" fillId="0" borderId="0" xfId="0" applyNumberFormat="1" applyFont="1" applyAlignment="1">
      <alignment horizontal="center" vertical="center"/>
    </xf>
    <xf numFmtId="169" fontId="16" fillId="0" borderId="0" xfId="0" applyNumberFormat="1" applyFont="1" applyAlignment="1">
      <alignment horizontal="center" vertical="center"/>
    </xf>
    <xf numFmtId="165" fontId="19" fillId="0" borderId="6" xfId="0" applyNumberFormat="1" applyFont="1" applyBorder="1" applyAlignment="1">
      <alignment horizontal="center" vertical="center"/>
    </xf>
    <xf numFmtId="165" fontId="15" fillId="0" borderId="6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165" fontId="19" fillId="6" borderId="11" xfId="0" applyNumberFormat="1" applyFont="1" applyFill="1" applyBorder="1" applyAlignment="1">
      <alignment horizontal="center" vertical="center"/>
    </xf>
    <xf numFmtId="165" fontId="19" fillId="0" borderId="10" xfId="0" applyNumberFormat="1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3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left" vertical="center"/>
    </xf>
    <xf numFmtId="165" fontId="19" fillId="0" borderId="11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30" fillId="5" borderId="0" xfId="0" applyFont="1" applyFill="1" applyAlignment="1">
      <alignment vertical="center"/>
    </xf>
    <xf numFmtId="0" fontId="6" fillId="6" borderId="0" xfId="0" applyFont="1" applyFill="1"/>
    <xf numFmtId="0" fontId="1" fillId="6" borderId="0" xfId="0" applyFont="1" applyFill="1"/>
    <xf numFmtId="0" fontId="3" fillId="5" borderId="0" xfId="0" applyFont="1" applyFill="1" applyAlignment="1">
      <alignment horizontal="left" vertical="center" wrapText="1"/>
    </xf>
    <xf numFmtId="0" fontId="19" fillId="0" borderId="0" xfId="0" applyFont="1"/>
    <xf numFmtId="14" fontId="16" fillId="6" borderId="0" xfId="0" applyNumberFormat="1" applyFont="1" applyFill="1" applyAlignment="1">
      <alignment horizontal="left" vertical="center"/>
    </xf>
    <xf numFmtId="164" fontId="13" fillId="6" borderId="0" xfId="0" applyNumberFormat="1" applyFont="1" applyFill="1" applyAlignment="1">
      <alignment horizontal="left" vertical="center"/>
    </xf>
    <xf numFmtId="0" fontId="31" fillId="6" borderId="0" xfId="0" applyFont="1" applyFill="1" applyAlignment="1">
      <alignment horizontal="left" vertical="center"/>
    </xf>
    <xf numFmtId="0" fontId="16" fillId="6" borderId="0" xfId="0" applyFont="1" applyFill="1" applyAlignment="1">
      <alignment horizontal="left" vertical="center"/>
    </xf>
    <xf numFmtId="0" fontId="12" fillId="6" borderId="0" xfId="0" applyFont="1" applyFill="1" applyAlignment="1">
      <alignment horizontal="left" vertical="center"/>
    </xf>
    <xf numFmtId="167" fontId="16" fillId="6" borderId="0" xfId="0" applyNumberFormat="1" applyFont="1" applyFill="1" applyAlignment="1">
      <alignment horizontal="left" vertical="center"/>
    </xf>
    <xf numFmtId="0" fontId="23" fillId="0" borderId="12" xfId="0" applyFont="1" applyBorder="1" applyAlignment="1">
      <alignment horizontal="right" vertical="center"/>
    </xf>
    <xf numFmtId="0" fontId="23" fillId="0" borderId="18" xfId="0" applyFont="1" applyBorder="1" applyAlignment="1">
      <alignment horizontal="center" vertical="center"/>
    </xf>
    <xf numFmtId="169" fontId="19" fillId="0" borderId="20" xfId="0" applyNumberFormat="1" applyFont="1" applyBorder="1" applyAlignment="1">
      <alignment horizontal="center" vertical="center"/>
    </xf>
    <xf numFmtId="169" fontId="19" fillId="6" borderId="17" xfId="0" applyNumberFormat="1" applyFont="1" applyFill="1" applyBorder="1" applyAlignment="1">
      <alignment horizontal="center" vertical="center"/>
    </xf>
    <xf numFmtId="0" fontId="28" fillId="0" borderId="19" xfId="0" applyFont="1" applyBorder="1" applyAlignment="1">
      <alignment horizontal="left" vertical="center"/>
    </xf>
    <xf numFmtId="0" fontId="23" fillId="0" borderId="21" xfId="0" applyFont="1" applyBorder="1" applyAlignment="1">
      <alignment horizontal="center" vertical="center"/>
    </xf>
    <xf numFmtId="169" fontId="19" fillId="0" borderId="17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vertical="center"/>
    </xf>
    <xf numFmtId="169" fontId="19" fillId="0" borderId="22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 indent="1"/>
    </xf>
    <xf numFmtId="0" fontId="19" fillId="0" borderId="1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9" fillId="0" borderId="14" xfId="0" applyFont="1" applyBorder="1" applyAlignment="1">
      <alignment horizontal="left" vertical="center" indent="1"/>
    </xf>
    <xf numFmtId="0" fontId="19" fillId="0" borderId="10" xfId="0" applyFont="1" applyBorder="1" applyAlignment="1">
      <alignment horizontal="left" vertical="center" indent="1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22" fillId="0" borderId="11" xfId="0" applyFont="1" applyBorder="1" applyAlignment="1">
      <alignment vertical="center"/>
    </xf>
    <xf numFmtId="165" fontId="22" fillId="0" borderId="15" xfId="0" applyNumberFormat="1" applyFont="1" applyBorder="1" applyAlignment="1">
      <alignment horizontal="center" vertical="center"/>
    </xf>
    <xf numFmtId="169" fontId="22" fillId="0" borderId="17" xfId="0" applyNumberFormat="1" applyFont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2" fillId="0" borderId="11" xfId="0" applyFont="1" applyBorder="1" applyAlignment="1">
      <alignment horizontal="right" vertical="center"/>
    </xf>
    <xf numFmtId="169" fontId="22" fillId="0" borderId="16" xfId="0" applyNumberFormat="1" applyFont="1" applyBorder="1" applyAlignment="1">
      <alignment horizontal="center" vertical="center"/>
    </xf>
    <xf numFmtId="165" fontId="25" fillId="0" borderId="10" xfId="0" applyNumberFormat="1" applyFont="1" applyBorder="1" applyAlignment="1">
      <alignment horizontal="center" vertical="center"/>
    </xf>
    <xf numFmtId="165" fontId="25" fillId="0" borderId="15" xfId="0" applyNumberFormat="1" applyFont="1" applyBorder="1" applyAlignment="1">
      <alignment horizontal="center" vertical="center"/>
    </xf>
    <xf numFmtId="165" fontId="19" fillId="0" borderId="22" xfId="0" applyNumberFormat="1" applyFont="1" applyBorder="1" applyAlignment="1">
      <alignment vertical="center"/>
    </xf>
    <xf numFmtId="165" fontId="21" fillId="4" borderId="17" xfId="0" applyNumberFormat="1" applyFont="1" applyFill="1" applyBorder="1" applyAlignment="1">
      <alignment vertical="center"/>
    </xf>
    <xf numFmtId="0" fontId="24" fillId="0" borderId="15" xfId="0" applyFont="1" applyBorder="1" applyAlignment="1">
      <alignment horizontal="right" vertical="center"/>
    </xf>
    <xf numFmtId="0" fontId="24" fillId="0" borderId="11" xfId="0" applyFont="1" applyBorder="1" applyAlignment="1">
      <alignment horizontal="right" vertical="center"/>
    </xf>
    <xf numFmtId="165" fontId="24" fillId="0" borderId="15" xfId="0" applyNumberFormat="1" applyFont="1" applyBorder="1" applyAlignment="1">
      <alignment horizontal="left" vertical="center"/>
    </xf>
    <xf numFmtId="165" fontId="24" fillId="0" borderId="11" xfId="0" applyNumberFormat="1" applyFont="1" applyBorder="1" applyAlignment="1">
      <alignment horizontal="left" vertical="center"/>
    </xf>
    <xf numFmtId="165" fontId="24" fillId="0" borderId="17" xfId="0" applyNumberFormat="1" applyFont="1" applyBorder="1" applyAlignment="1">
      <alignment horizontal="left" vertical="center"/>
    </xf>
    <xf numFmtId="0" fontId="24" fillId="3" borderId="15" xfId="0" applyFont="1" applyFill="1" applyBorder="1" applyAlignment="1">
      <alignment horizontal="center" vertical="center"/>
    </xf>
    <xf numFmtId="0" fontId="24" fillId="3" borderId="11" xfId="0" applyFont="1" applyFill="1" applyBorder="1" applyAlignment="1">
      <alignment horizontal="center" vertical="center"/>
    </xf>
    <xf numFmtId="0" fontId="24" fillId="3" borderId="17" xfId="0" applyFont="1" applyFill="1" applyBorder="1" applyAlignment="1">
      <alignment horizontal="center" vertical="center"/>
    </xf>
    <xf numFmtId="165" fontId="19" fillId="0" borderId="11" xfId="0" applyNumberFormat="1" applyFont="1" applyBorder="1" applyAlignment="1">
      <alignment horizontal="left" vertical="center" indent="1"/>
    </xf>
    <xf numFmtId="165" fontId="19" fillId="0" borderId="17" xfId="0" applyNumberFormat="1" applyFont="1" applyBorder="1" applyAlignment="1">
      <alignment horizontal="left" vertical="center" indent="1"/>
    </xf>
    <xf numFmtId="0" fontId="37" fillId="8" borderId="15" xfId="0" applyFont="1" applyFill="1" applyBorder="1" applyAlignment="1">
      <alignment horizontal="left" vertical="center"/>
    </xf>
    <xf numFmtId="0" fontId="37" fillId="3" borderId="11" xfId="0" applyFont="1" applyFill="1" applyBorder="1" applyAlignment="1">
      <alignment vertical="center"/>
    </xf>
    <xf numFmtId="165" fontId="14" fillId="0" borderId="4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2" fillId="0" borderId="7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19" fillId="6" borderId="0" xfId="0" applyFont="1" applyFill="1" applyAlignment="1">
      <alignment vertical="center"/>
    </xf>
    <xf numFmtId="165" fontId="22" fillId="0" borderId="19" xfId="0" applyNumberFormat="1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37" fillId="3" borderId="11" xfId="0" applyFont="1" applyFill="1" applyBorder="1" applyAlignment="1">
      <alignment horizontal="left" vertical="center" indent="1"/>
    </xf>
    <xf numFmtId="165" fontId="14" fillId="0" borderId="7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68" fontId="39" fillId="9" borderId="12" xfId="0" applyNumberFormat="1" applyFont="1" applyFill="1" applyBorder="1" applyAlignment="1">
      <alignment horizontal="center" vertical="center"/>
    </xf>
    <xf numFmtId="0" fontId="39" fillId="3" borderId="13" xfId="0" applyFont="1" applyFill="1" applyBorder="1" applyAlignment="1">
      <alignment vertical="center"/>
    </xf>
    <xf numFmtId="0" fontId="39" fillId="3" borderId="18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165" fontId="39" fillId="9" borderId="19" xfId="0" applyNumberFormat="1" applyFont="1" applyFill="1" applyBorder="1" applyAlignment="1">
      <alignment horizontal="center" vertical="center"/>
    </xf>
    <xf numFmtId="0" fontId="39" fillId="3" borderId="0" xfId="0" applyFont="1" applyFill="1" applyAlignment="1">
      <alignment vertical="center"/>
    </xf>
    <xf numFmtId="0" fontId="39" fillId="3" borderId="20" xfId="0" applyFont="1" applyFill="1" applyBorder="1" applyAlignment="1">
      <alignment vertical="center"/>
    </xf>
    <xf numFmtId="0" fontId="20" fillId="7" borderId="19" xfId="0" applyFont="1" applyFill="1" applyBorder="1" applyAlignment="1">
      <alignment horizontal="center" vertical="center"/>
    </xf>
    <xf numFmtId="0" fontId="19" fillId="6" borderId="20" xfId="0" applyFont="1" applyFill="1" applyBorder="1" applyAlignment="1">
      <alignment vertical="center"/>
    </xf>
    <xf numFmtId="0" fontId="19" fillId="7" borderId="0" xfId="0" applyFont="1" applyFill="1" applyAlignment="1">
      <alignment vertical="center"/>
    </xf>
    <xf numFmtId="9" fontId="20" fillId="7" borderId="14" xfId="0" applyNumberFormat="1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vertical="center"/>
    </xf>
    <xf numFmtId="0" fontId="19" fillId="6" borderId="22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14" fillId="0" borderId="7" xfId="0" applyFont="1" applyBorder="1" applyAlignment="1">
      <alignment vertical="center"/>
    </xf>
    <xf numFmtId="0" fontId="22" fillId="0" borderId="4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167" fontId="34" fillId="6" borderId="11" xfId="0" applyNumberFormat="1" applyFont="1" applyFill="1" applyBorder="1" applyAlignment="1">
      <alignment horizontal="center" vertical="center"/>
    </xf>
    <xf numFmtId="164" fontId="36" fillId="6" borderId="11" xfId="0" applyNumberFormat="1" applyFont="1" applyFill="1" applyBorder="1" applyAlignment="1">
      <alignment horizontal="center" vertical="center"/>
    </xf>
    <xf numFmtId="14" fontId="34" fillId="6" borderId="11" xfId="0" applyNumberFormat="1" applyFont="1" applyFill="1" applyBorder="1" applyAlignment="1">
      <alignment horizontal="center" vertical="center"/>
    </xf>
    <xf numFmtId="0" fontId="34" fillId="6" borderId="11" xfId="0" applyFont="1" applyFill="1" applyBorder="1" applyAlignment="1">
      <alignment horizontal="center" vertical="center"/>
    </xf>
    <xf numFmtId="0" fontId="38" fillId="3" borderId="0" xfId="0" applyFont="1" applyFill="1" applyBorder="1" applyAlignment="1">
      <alignment horizontal="center" vertical="center"/>
    </xf>
    <xf numFmtId="0" fontId="28" fillId="6" borderId="0" xfId="0" applyFont="1" applyFill="1" applyBorder="1" applyAlignment="1">
      <alignment horizontal="center" vertical="center"/>
    </xf>
    <xf numFmtId="0" fontId="34" fillId="6" borderId="24" xfId="0" applyFont="1" applyFill="1" applyBorder="1" applyAlignment="1">
      <alignment horizontal="center" vertical="center"/>
    </xf>
    <xf numFmtId="164" fontId="36" fillId="6" borderId="24" xfId="0" applyNumberFormat="1" applyFont="1" applyFill="1" applyBorder="1" applyAlignment="1">
      <alignment horizontal="center" vertical="center"/>
    </xf>
    <xf numFmtId="14" fontId="34" fillId="6" borderId="24" xfId="0" applyNumberFormat="1" applyFont="1" applyFill="1" applyBorder="1" applyAlignment="1">
      <alignment horizontal="center" vertical="center"/>
    </xf>
    <xf numFmtId="0" fontId="28" fillId="6" borderId="23" xfId="0" applyFont="1" applyFill="1" applyBorder="1" applyAlignment="1">
      <alignment horizontal="center" vertical="center"/>
    </xf>
    <xf numFmtId="0" fontId="35" fillId="5" borderId="0" xfId="0" applyFont="1" applyFill="1" applyAlignment="1">
      <alignment horizontal="left" vertical="center" wrapText="1"/>
    </xf>
    <xf numFmtId="0" fontId="29" fillId="6" borderId="0" xfId="0" applyFont="1" applyFill="1"/>
    <xf numFmtId="0" fontId="38" fillId="3" borderId="0" xfId="0" applyFont="1" applyFill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14" fontId="34" fillId="0" borderId="24" xfId="0" applyNumberFormat="1" applyFont="1" applyFill="1" applyBorder="1" applyAlignment="1">
      <alignment horizontal="center" vertical="center"/>
    </xf>
    <xf numFmtId="0" fontId="18" fillId="10" borderId="0" xfId="0" applyFont="1" applyFill="1" applyAlignment="1">
      <alignment horizontal="center" vertical="center"/>
    </xf>
    <xf numFmtId="0" fontId="40" fillId="1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</cellXfs>
  <cellStyles count="1">
    <cellStyle name="Normal" xfId="0" builtinId="0"/>
  </cellStyles>
  <dxfs count="5">
    <dxf>
      <font>
        <color rgb="FF687887"/>
      </font>
      <fill>
        <patternFill patternType="none"/>
      </fill>
    </dxf>
    <dxf>
      <font>
        <color rgb="FFC53929"/>
      </font>
      <fill>
        <patternFill patternType="none"/>
      </fill>
    </dxf>
    <dxf>
      <fill>
        <patternFill patternType="solid">
          <fgColor rgb="FFFCECE6"/>
          <bgColor rgb="FFFCECE6"/>
        </patternFill>
      </fill>
    </dxf>
    <dxf>
      <fill>
        <patternFill patternType="solid">
          <fgColor rgb="FFFCECE6"/>
          <bgColor rgb="FFFCECE6"/>
        </patternFill>
      </fill>
    </dxf>
    <dxf>
      <fill>
        <patternFill patternType="solid">
          <fgColor rgb="FFFCECE6"/>
          <bgColor rgb="FFFCECE6"/>
        </patternFill>
      </fill>
    </dxf>
  </dxfs>
  <tableStyles count="0" defaultTableStyle="TableStyleMedium2" defaultPivotStyle="PivotStyleLight16"/>
  <colors>
    <mruColors>
      <color rgb="FFD75281"/>
      <color rgb="FFB93160"/>
      <color rgb="FFFFF89C"/>
      <color rgb="FFEED1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M35"/>
  <sheetViews>
    <sheetView showGridLines="0" tabSelected="1" zoomScaleNormal="100" workbookViewId="0">
      <selection activeCell="N4" sqref="N4"/>
    </sheetView>
  </sheetViews>
  <sheetFormatPr defaultColWidth="14.42578125" defaultRowHeight="24.95" customHeight="1" x14ac:dyDescent="0.2"/>
  <cols>
    <col min="1" max="1" width="7" style="12" customWidth="1"/>
    <col min="2" max="3" width="10.140625" style="12" customWidth="1"/>
    <col min="4" max="6" width="11.7109375" style="12" customWidth="1"/>
    <col min="7" max="12" width="10.140625" style="12" customWidth="1"/>
    <col min="13" max="13" width="7" style="12" customWidth="1"/>
    <col min="14" max="16384" width="14.42578125" style="12"/>
  </cols>
  <sheetData>
    <row r="1" spans="1:13" ht="65.099999999999994" customHeight="1" x14ac:dyDescent="0.2">
      <c r="A1" s="144" t="s">
        <v>39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2" spans="1:13" s="147" customFormat="1" ht="37.5" customHeight="1" x14ac:dyDescent="0.2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ht="24.95" customHeight="1" x14ac:dyDescent="0.2">
      <c r="A3" s="13"/>
      <c r="B3" s="100" t="s">
        <v>10</v>
      </c>
      <c r="C3" s="101"/>
      <c r="D3" s="101"/>
      <c r="E3" s="101"/>
      <c r="F3" s="101"/>
      <c r="G3" s="101"/>
      <c r="H3" s="101"/>
      <c r="I3" s="109" t="s">
        <v>13</v>
      </c>
      <c r="J3" s="109"/>
      <c r="K3" s="109"/>
      <c r="L3" s="89">
        <v>6324</v>
      </c>
      <c r="M3" s="5"/>
    </row>
    <row r="4" spans="1:13" ht="24.95" customHeight="1" x14ac:dyDescent="0.2">
      <c r="A4" s="5"/>
      <c r="B4" s="14"/>
      <c r="C4" s="14"/>
      <c r="D4" s="14"/>
      <c r="E4" s="14"/>
      <c r="F4" s="5"/>
      <c r="G4" s="5"/>
      <c r="H4" s="5"/>
      <c r="I4" s="22"/>
      <c r="J4" s="5"/>
      <c r="K4" s="5"/>
      <c r="L4" s="5"/>
      <c r="M4" s="5"/>
    </row>
    <row r="5" spans="1:13" ht="24.95" customHeight="1" x14ac:dyDescent="0.2">
      <c r="A5" s="2"/>
      <c r="B5" s="20"/>
      <c r="C5" s="21"/>
      <c r="D5" s="115"/>
      <c r="E5" s="115"/>
      <c r="F5" s="20"/>
      <c r="G5" s="20"/>
      <c r="H5" s="19"/>
      <c r="I5" s="112">
        <f>IFERROR(E9/D9-1, "")</f>
        <v>0</v>
      </c>
      <c r="J5" s="113"/>
      <c r="K5" s="114"/>
      <c r="L5" s="19"/>
      <c r="M5" s="23"/>
    </row>
    <row r="6" spans="1:13" ht="24.95" customHeight="1" x14ac:dyDescent="0.2">
      <c r="A6" s="2"/>
      <c r="B6" s="20"/>
      <c r="C6" s="21"/>
      <c r="D6" s="115"/>
      <c r="E6" s="115"/>
      <c r="F6" s="20"/>
      <c r="G6" s="20"/>
      <c r="H6" s="19"/>
      <c r="I6" s="119" t="str">
        <f>IF(I5 &lt; 0, "Decrease in total savings", "Increase in total savings")</f>
        <v>Increase in total savings</v>
      </c>
      <c r="J6" s="106"/>
      <c r="K6" s="120"/>
      <c r="L6" s="19"/>
      <c r="M6" s="24"/>
    </row>
    <row r="7" spans="1:13" ht="24.95" customHeight="1" x14ac:dyDescent="0.2">
      <c r="A7" s="2"/>
      <c r="B7" s="20"/>
      <c r="C7" s="21"/>
      <c r="D7" s="115"/>
      <c r="E7" s="115"/>
      <c r="F7" s="20"/>
      <c r="G7" s="21"/>
      <c r="H7" s="19"/>
      <c r="I7" s="116">
        <f>IFERROR(E9-D9, 0)</f>
        <v>0</v>
      </c>
      <c r="J7" s="117"/>
      <c r="K7" s="118"/>
      <c r="L7" s="19"/>
      <c r="M7" s="24"/>
    </row>
    <row r="8" spans="1:13" ht="24.95" customHeight="1" x14ac:dyDescent="0.2">
      <c r="A8" s="2"/>
      <c r="B8" s="90" t="s">
        <v>22</v>
      </c>
      <c r="C8" s="91"/>
      <c r="D8" s="91"/>
      <c r="E8" s="92" t="s">
        <v>23</v>
      </c>
      <c r="F8" s="93"/>
      <c r="G8" s="94"/>
      <c r="H8" s="19"/>
      <c r="I8" s="122" t="str">
        <f>IF(J7&lt;0, "Spent this month", "Saved this month")</f>
        <v>Saved this month</v>
      </c>
      <c r="J8" s="123"/>
      <c r="K8" s="124"/>
      <c r="L8" s="19"/>
      <c r="M8" s="25"/>
    </row>
    <row r="9" spans="1:13" ht="24.95" customHeight="1" x14ac:dyDescent="0.2">
      <c r="A9" s="2"/>
      <c r="B9" s="71"/>
      <c r="C9" s="44"/>
      <c r="D9" s="86">
        <f>IF(ISBLANK(L3),0,L3)</f>
        <v>6324</v>
      </c>
      <c r="E9" s="87">
        <f>D9+(I13-C13)</f>
        <v>6324</v>
      </c>
      <c r="F9" s="44"/>
      <c r="G9" s="88"/>
      <c r="H9" s="19"/>
      <c r="I9" s="121"/>
      <c r="J9" s="106"/>
      <c r="K9" s="106"/>
      <c r="L9" s="19"/>
      <c r="M9" s="2"/>
    </row>
    <row r="10" spans="1:13" ht="35.1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24.95" customHeight="1" x14ac:dyDescent="0.2">
      <c r="A11" s="3"/>
      <c r="B11" s="95" t="s">
        <v>1</v>
      </c>
      <c r="C11" s="96"/>
      <c r="D11" s="96"/>
      <c r="E11" s="96"/>
      <c r="F11" s="97"/>
      <c r="G11" s="28"/>
      <c r="H11" s="95" t="s">
        <v>2</v>
      </c>
      <c r="I11" s="96"/>
      <c r="J11" s="96"/>
      <c r="K11" s="96"/>
      <c r="L11" s="97"/>
      <c r="M11" s="3"/>
    </row>
    <row r="12" spans="1:13" ht="24.95" customHeight="1" x14ac:dyDescent="0.2">
      <c r="A12" s="4"/>
      <c r="B12" s="73" t="s">
        <v>24</v>
      </c>
      <c r="C12" s="98">
        <f>D17</f>
        <v>2150</v>
      </c>
      <c r="D12" s="98"/>
      <c r="E12" s="98"/>
      <c r="F12" s="99"/>
      <c r="G12" s="20"/>
      <c r="H12" s="73" t="s">
        <v>24</v>
      </c>
      <c r="I12" s="98">
        <f>J17</f>
        <v>2600</v>
      </c>
      <c r="J12" s="98"/>
      <c r="K12" s="98"/>
      <c r="L12" s="99"/>
      <c r="M12" s="4"/>
    </row>
    <row r="13" spans="1:13" ht="24.95" customHeight="1" x14ac:dyDescent="0.2">
      <c r="A13" s="2"/>
      <c r="B13" s="73" t="s">
        <v>25</v>
      </c>
      <c r="C13" s="98">
        <f>E17</f>
        <v>0</v>
      </c>
      <c r="D13" s="98"/>
      <c r="E13" s="98"/>
      <c r="F13" s="99"/>
      <c r="G13" s="20"/>
      <c r="H13" s="73" t="s">
        <v>25</v>
      </c>
      <c r="I13" s="98">
        <f>K17</f>
        <v>0</v>
      </c>
      <c r="J13" s="98"/>
      <c r="K13" s="98"/>
      <c r="L13" s="99"/>
      <c r="M13" s="2"/>
    </row>
    <row r="14" spans="1:13" ht="24.95" customHeight="1" x14ac:dyDescent="0.2">
      <c r="A14" s="2"/>
      <c r="B14" s="26"/>
      <c r="C14" s="27"/>
      <c r="D14" s="125"/>
      <c r="E14" s="115"/>
      <c r="F14" s="115"/>
      <c r="G14" s="20"/>
      <c r="H14" s="26"/>
      <c r="I14" s="27"/>
      <c r="J14" s="125"/>
      <c r="K14" s="115"/>
      <c r="L14" s="115"/>
      <c r="M14" s="2"/>
    </row>
    <row r="15" spans="1:13" ht="24.95" customHeight="1" x14ac:dyDescent="0.2">
      <c r="A15" s="32"/>
      <c r="B15" s="95" t="s">
        <v>1</v>
      </c>
      <c r="C15" s="96"/>
      <c r="D15" s="96"/>
      <c r="E15" s="96"/>
      <c r="F15" s="97"/>
      <c r="G15" s="33"/>
      <c r="H15" s="95" t="s">
        <v>2</v>
      </c>
      <c r="I15" s="96"/>
      <c r="J15" s="96"/>
      <c r="K15" s="96"/>
      <c r="L15" s="97"/>
      <c r="M15" s="32"/>
    </row>
    <row r="16" spans="1:13" ht="24.95" customHeight="1" x14ac:dyDescent="0.2">
      <c r="A16" s="15"/>
      <c r="B16" s="64"/>
      <c r="C16" s="49"/>
      <c r="D16" s="48" t="s">
        <v>24</v>
      </c>
      <c r="E16" s="48" t="s">
        <v>25</v>
      </c>
      <c r="F16" s="65" t="s">
        <v>26</v>
      </c>
      <c r="G16" s="29"/>
      <c r="H16" s="68"/>
      <c r="I16" s="47"/>
      <c r="J16" s="48" t="s">
        <v>24</v>
      </c>
      <c r="K16" s="48" t="s">
        <v>25</v>
      </c>
      <c r="L16" s="69" t="s">
        <v>26</v>
      </c>
      <c r="M16" s="15"/>
    </row>
    <row r="17" spans="1:13" ht="24.95" customHeight="1" x14ac:dyDescent="0.2">
      <c r="A17" s="79"/>
      <c r="B17" s="73" t="s">
        <v>27</v>
      </c>
      <c r="C17" s="80"/>
      <c r="D17" s="81">
        <f t="shared" ref="D17:F17" si="0">SUM(D18:D35)</f>
        <v>2150</v>
      </c>
      <c r="E17" s="81">
        <f t="shared" si="0"/>
        <v>0</v>
      </c>
      <c r="F17" s="82">
        <f t="shared" si="0"/>
        <v>2150</v>
      </c>
      <c r="G17" s="83"/>
      <c r="H17" s="73" t="s">
        <v>27</v>
      </c>
      <c r="I17" s="84"/>
      <c r="J17" s="81">
        <f t="shared" ref="J17:L17" si="1">SUM(J18:J35)</f>
        <v>2600</v>
      </c>
      <c r="K17" s="81">
        <f t="shared" si="1"/>
        <v>0</v>
      </c>
      <c r="L17" s="85">
        <f t="shared" si="1"/>
        <v>-2600</v>
      </c>
      <c r="M17" s="79"/>
    </row>
    <row r="18" spans="1:13" ht="24.95" customHeight="1" x14ac:dyDescent="0.2">
      <c r="A18" s="5"/>
      <c r="B18" s="107"/>
      <c r="C18" s="108"/>
      <c r="D18" s="36"/>
      <c r="E18" s="35" t="str">
        <f>IF(ISBLANK($B18), "", SUMIF(Transactions!$E:$E,$B18,Transactions!$C:$C))</f>
        <v/>
      </c>
      <c r="F18" s="66" t="str">
        <f t="shared" ref="F18:F32" si="2">IF(ISBLANK($B18), "", D18-E18)</f>
        <v/>
      </c>
      <c r="G18" s="30"/>
      <c r="H18" s="107"/>
      <c r="I18" s="108"/>
      <c r="J18" s="36"/>
      <c r="K18" s="35" t="str">
        <f>IF(ISBLANK($H18), "", SUMIF(Transactions!$I:$I,$H18,Transactions!$G:$G))</f>
        <v/>
      </c>
      <c r="L18" s="66" t="str">
        <f t="shared" ref="L18:L32" si="3">IF(ISBLANK($H18), "", K18-J18)</f>
        <v/>
      </c>
      <c r="M18" s="5"/>
    </row>
    <row r="19" spans="1:13" ht="24.95" customHeight="1" x14ac:dyDescent="0.2">
      <c r="A19" s="5"/>
      <c r="B19" s="74" t="s">
        <v>12</v>
      </c>
      <c r="C19" s="75"/>
      <c r="D19" s="51">
        <v>100</v>
      </c>
      <c r="E19" s="45">
        <f>IF(ISBLANK($B19), "", SUMIF(Transactions!$E:$E,$B19,Transactions!$C:$C))</f>
        <v>0</v>
      </c>
      <c r="F19" s="67">
        <f t="shared" si="2"/>
        <v>100</v>
      </c>
      <c r="G19" s="30"/>
      <c r="H19" s="74" t="s">
        <v>28</v>
      </c>
      <c r="I19" s="75"/>
      <c r="J19" s="51"/>
      <c r="K19" s="50">
        <f>IF(ISBLANK($H19), "", SUMIF(Transactions!$I:$I,$H19,Transactions!$G:$G))</f>
        <v>0</v>
      </c>
      <c r="L19" s="70">
        <f t="shared" si="3"/>
        <v>0</v>
      </c>
      <c r="M19" s="20"/>
    </row>
    <row r="20" spans="1:13" ht="24.95" customHeight="1" x14ac:dyDescent="0.2">
      <c r="A20" s="5"/>
      <c r="B20" s="74" t="s">
        <v>29</v>
      </c>
      <c r="C20" s="75"/>
      <c r="D20" s="51">
        <v>0</v>
      </c>
      <c r="E20" s="45">
        <f>IF(ISBLANK($B20), "", SUMIF(Transactions!$E:$E,$B20,Transactions!$C:$C))</f>
        <v>0</v>
      </c>
      <c r="F20" s="67">
        <f t="shared" si="2"/>
        <v>0</v>
      </c>
      <c r="G20" s="30"/>
      <c r="H20" s="74" t="s">
        <v>9</v>
      </c>
      <c r="I20" s="75"/>
      <c r="J20" s="51">
        <v>2200</v>
      </c>
      <c r="K20" s="50">
        <f>IF(ISBLANK($H20), "", SUMIF(Transactions!$I:$I,$H20,Transactions!$G:$G))</f>
        <v>0</v>
      </c>
      <c r="L20" s="70">
        <f t="shared" si="3"/>
        <v>-2200</v>
      </c>
      <c r="M20" s="20"/>
    </row>
    <row r="21" spans="1:13" ht="24.95" customHeight="1" x14ac:dyDescent="0.2">
      <c r="A21" s="2"/>
      <c r="B21" s="74" t="s">
        <v>30</v>
      </c>
      <c r="C21" s="75"/>
      <c r="D21" s="51">
        <v>0</v>
      </c>
      <c r="E21" s="45">
        <f>IF(ISBLANK($B21), "", SUMIF(Transactions!$E:$E,$B21,Transactions!$C:$C))</f>
        <v>0</v>
      </c>
      <c r="F21" s="67">
        <f t="shared" si="2"/>
        <v>0</v>
      </c>
      <c r="G21" s="30"/>
      <c r="H21" s="76" t="s">
        <v>31</v>
      </c>
      <c r="I21" s="77"/>
      <c r="J21" s="52">
        <v>0</v>
      </c>
      <c r="K21" s="46">
        <f>IF(ISBLANK($H21), "", SUMIF(Transactions!$I:$I,$H21,Transactions!$G:$G))</f>
        <v>0</v>
      </c>
      <c r="L21" s="72">
        <f t="shared" si="3"/>
        <v>0</v>
      </c>
      <c r="M21" s="20"/>
    </row>
    <row r="22" spans="1:13" s="34" customFormat="1" ht="24.95" customHeight="1" x14ac:dyDescent="0.2">
      <c r="A22" s="2"/>
      <c r="B22" s="74" t="s">
        <v>32</v>
      </c>
      <c r="C22" s="75"/>
      <c r="D22" s="51">
        <v>850</v>
      </c>
      <c r="E22" s="45">
        <f>IF(ISBLANK($B22), "", SUMIF(Transactions!$E:$E,$B22,Transactions!$C:$C))</f>
        <v>0</v>
      </c>
      <c r="F22" s="67">
        <f t="shared" si="2"/>
        <v>850</v>
      </c>
      <c r="G22" s="30"/>
      <c r="H22" s="76" t="s">
        <v>33</v>
      </c>
      <c r="I22" s="77"/>
      <c r="J22" s="52">
        <v>0</v>
      </c>
      <c r="K22" s="46">
        <f>IF(ISBLANK($H22), "", SUMIF(Transactions!$I:$I,$H22,Transactions!$G:$G))</f>
        <v>0</v>
      </c>
      <c r="L22" s="72">
        <f t="shared" si="3"/>
        <v>0</v>
      </c>
      <c r="M22" s="20"/>
    </row>
    <row r="23" spans="1:13" ht="24.95" customHeight="1" x14ac:dyDescent="0.2">
      <c r="A23" s="2"/>
      <c r="B23" s="74" t="s">
        <v>34</v>
      </c>
      <c r="C23" s="75"/>
      <c r="D23" s="51">
        <v>10</v>
      </c>
      <c r="E23" s="45">
        <f>IF(ISBLANK($B23), "", SUMIF(Transactions!$E:$E,$B23,Transactions!$C:$C))</f>
        <v>0</v>
      </c>
      <c r="F23" s="67">
        <f t="shared" si="2"/>
        <v>10</v>
      </c>
      <c r="G23" s="30"/>
      <c r="H23" s="76" t="s">
        <v>35</v>
      </c>
      <c r="I23" s="77"/>
      <c r="J23" s="52">
        <v>0</v>
      </c>
      <c r="K23" s="46">
        <f>IF(ISBLANK($H23), "", SUMIF(Transactions!$I:$I,$H23,Transactions!$G:$G))</f>
        <v>0</v>
      </c>
      <c r="L23" s="72">
        <f t="shared" si="3"/>
        <v>0</v>
      </c>
      <c r="M23" s="20"/>
    </row>
    <row r="24" spans="1:13" s="78" customFormat="1" ht="24.95" customHeight="1" x14ac:dyDescent="0.2">
      <c r="A24" s="2"/>
      <c r="B24" s="74" t="s">
        <v>17</v>
      </c>
      <c r="C24" s="75"/>
      <c r="D24" s="51">
        <v>55</v>
      </c>
      <c r="E24" s="45">
        <f>IF(ISBLANK($B24), "", SUMIF(Transactions!$E:$E,$B24,Transactions!$C:$C))</f>
        <v>0</v>
      </c>
      <c r="F24" s="67">
        <f t="shared" si="2"/>
        <v>55</v>
      </c>
      <c r="G24" s="30"/>
      <c r="H24" s="76" t="s">
        <v>36</v>
      </c>
      <c r="I24" s="77"/>
      <c r="J24" s="52">
        <v>400</v>
      </c>
      <c r="K24" s="46">
        <f>IF(ISBLANK($H24), "", SUMIF(Transactions!$I:$I,$H24,Transactions!$G:$G))</f>
        <v>0</v>
      </c>
      <c r="L24" s="72">
        <f t="shared" si="3"/>
        <v>-400</v>
      </c>
      <c r="M24" s="20"/>
    </row>
    <row r="25" spans="1:13" ht="24.95" customHeight="1" x14ac:dyDescent="0.2">
      <c r="A25" s="2"/>
      <c r="B25" s="74" t="s">
        <v>19</v>
      </c>
      <c r="C25" s="75"/>
      <c r="D25" s="51">
        <v>125</v>
      </c>
      <c r="E25" s="45">
        <f>IF(ISBLANK($B25), "", SUMIF(Transactions!$E:$E,$B25,Transactions!$C:$C))</f>
        <v>0</v>
      </c>
      <c r="F25" s="67">
        <f t="shared" si="2"/>
        <v>125</v>
      </c>
      <c r="G25" s="31"/>
      <c r="H25" s="127"/>
      <c r="I25" s="128"/>
      <c r="J25" s="42"/>
      <c r="K25" s="35" t="str">
        <f>IF(ISBLANK($H25), "", SUMIF(Transactions!$I:$I,$H25,Transactions!$G:$G))</f>
        <v/>
      </c>
      <c r="L25" s="40" t="str">
        <f t="shared" si="3"/>
        <v/>
      </c>
      <c r="M25" s="20"/>
    </row>
    <row r="26" spans="1:13" ht="24.95" customHeight="1" x14ac:dyDescent="0.2">
      <c r="A26" s="2"/>
      <c r="B26" s="74" t="s">
        <v>15</v>
      </c>
      <c r="C26" s="75"/>
      <c r="D26" s="51">
        <v>100</v>
      </c>
      <c r="E26" s="45">
        <f>IF(ISBLANK($B26), "", SUMIF(Transactions!$E:$E,$B26,Transactions!$C:$C))</f>
        <v>0</v>
      </c>
      <c r="F26" s="67">
        <f t="shared" si="2"/>
        <v>100</v>
      </c>
      <c r="G26" s="30"/>
      <c r="H26" s="104"/>
      <c r="I26" s="105"/>
      <c r="J26" s="37"/>
      <c r="K26" s="35" t="str">
        <f>IF(ISBLANK($H26), "", SUMIF(Transactions!$I:$I,$H26,Transactions!$G:$G))</f>
        <v/>
      </c>
      <c r="L26" s="40" t="str">
        <f t="shared" si="3"/>
        <v/>
      </c>
      <c r="M26" s="20"/>
    </row>
    <row r="27" spans="1:13" ht="24.95" customHeight="1" x14ac:dyDescent="0.2">
      <c r="A27" s="2"/>
      <c r="B27" s="74" t="s">
        <v>8</v>
      </c>
      <c r="C27" s="75"/>
      <c r="D27" s="51">
        <v>105</v>
      </c>
      <c r="E27" s="45">
        <f>IF(ISBLANK($B27), "", SUMIF(Transactions!$E:$E,$B27,Transactions!$C:$C))</f>
        <v>0</v>
      </c>
      <c r="F27" s="67">
        <f t="shared" si="2"/>
        <v>105</v>
      </c>
      <c r="G27" s="30"/>
      <c r="H27" s="104"/>
      <c r="I27" s="105"/>
      <c r="J27" s="37"/>
      <c r="K27" s="35" t="str">
        <f>IF(ISBLANK($H27), "", SUMIF(Transactions!$I:$I,$H27,Transactions!$G:$G))</f>
        <v/>
      </c>
      <c r="L27" s="40" t="str">
        <f t="shared" si="3"/>
        <v/>
      </c>
      <c r="M27" s="20"/>
    </row>
    <row r="28" spans="1:13" ht="24.95" customHeight="1" x14ac:dyDescent="0.2">
      <c r="A28" s="2"/>
      <c r="B28" s="74" t="s">
        <v>37</v>
      </c>
      <c r="C28" s="75"/>
      <c r="D28" s="51">
        <v>805</v>
      </c>
      <c r="E28" s="45">
        <f>IF(ISBLANK($B28), "", SUMIF(Transactions!$E:$E,$B28,Transactions!$C:$C))</f>
        <v>0</v>
      </c>
      <c r="F28" s="67">
        <f t="shared" si="2"/>
        <v>805</v>
      </c>
      <c r="G28" s="30"/>
      <c r="H28" s="104"/>
      <c r="I28" s="105"/>
      <c r="J28" s="37"/>
      <c r="K28" s="35" t="str">
        <f>IF(ISBLANK($H28), "", SUMIF(Transactions!$I:$I,$H28,Transactions!$G:$G))</f>
        <v/>
      </c>
      <c r="L28" s="40" t="str">
        <f t="shared" si="3"/>
        <v/>
      </c>
      <c r="M28" s="20"/>
    </row>
    <row r="29" spans="1:13" ht="24.95" customHeight="1" x14ac:dyDescent="0.2">
      <c r="A29" s="2"/>
      <c r="B29" s="74" t="s">
        <v>38</v>
      </c>
      <c r="C29" s="75"/>
      <c r="D29" s="51">
        <v>0</v>
      </c>
      <c r="E29" s="45">
        <f>IF(ISBLANK($B29), "", SUMIF(Transactions!$E:$E,$B29,Transactions!$C:$C))</f>
        <v>0</v>
      </c>
      <c r="F29" s="67">
        <f t="shared" si="2"/>
        <v>0</v>
      </c>
      <c r="G29" s="30"/>
      <c r="H29" s="104"/>
      <c r="I29" s="105"/>
      <c r="J29" s="37"/>
      <c r="K29" s="35" t="str">
        <f>IF(ISBLANK($H29), "", SUMIF(Transactions!$I:$I,$H29,Transactions!$G:$G))</f>
        <v/>
      </c>
      <c r="L29" s="40" t="str">
        <f t="shared" si="3"/>
        <v/>
      </c>
      <c r="M29" s="20"/>
    </row>
    <row r="30" spans="1:13" ht="24.95" customHeight="1" x14ac:dyDescent="0.2">
      <c r="A30" s="2"/>
      <c r="B30" s="102"/>
      <c r="C30" s="103"/>
      <c r="D30" s="43"/>
      <c r="E30" s="39" t="str">
        <f>IF(ISBLANK($B30), "", SUMIF(Transactions!$E:$E,$B30,Transactions!$C:$C))</f>
        <v/>
      </c>
      <c r="F30" s="41" t="str">
        <f t="shared" si="2"/>
        <v/>
      </c>
      <c r="G30" s="9"/>
      <c r="H30" s="126"/>
      <c r="I30" s="111"/>
      <c r="J30" s="38"/>
      <c r="K30" s="39" t="str">
        <f>IF(ISBLANK($H30), "", SUMIF(Transactions!$I:$I,$H30,Transactions!$G:$G))</f>
        <v/>
      </c>
      <c r="L30" s="41" t="str">
        <f t="shared" si="3"/>
        <v/>
      </c>
      <c r="M30" s="2"/>
    </row>
    <row r="31" spans="1:13" ht="24.95" customHeight="1" x14ac:dyDescent="0.2">
      <c r="A31" s="2"/>
      <c r="B31" s="110"/>
      <c r="C31" s="111"/>
      <c r="D31" s="38"/>
      <c r="E31" s="39" t="str">
        <f>IF(ISBLANK($B31), "", SUMIF(Transactions!$E:$E,$B31,Transactions!$C:$C))</f>
        <v/>
      </c>
      <c r="F31" s="41" t="str">
        <f t="shared" si="2"/>
        <v/>
      </c>
      <c r="G31" s="9"/>
      <c r="H31" s="126"/>
      <c r="I31" s="111"/>
      <c r="J31" s="10"/>
      <c r="K31" s="39" t="str">
        <f>IF(ISBLANK($H31), "", SUMIF(Transactions!$I:$I,$H31,Transactions!$G:$G))</f>
        <v/>
      </c>
      <c r="L31" s="41" t="str">
        <f t="shared" si="3"/>
        <v/>
      </c>
      <c r="M31" s="2"/>
    </row>
    <row r="32" spans="1:13" ht="24.95" customHeight="1" x14ac:dyDescent="0.2">
      <c r="A32" s="2"/>
      <c r="B32" s="110"/>
      <c r="C32" s="111"/>
      <c r="D32" s="38"/>
      <c r="E32" s="6" t="str">
        <f>IF(ISBLANK($B32), "", SUMIF(Transactions!$E:$E,$B32,Transactions!$C:$C))</f>
        <v/>
      </c>
      <c r="F32" s="8" t="str">
        <f t="shared" si="2"/>
        <v/>
      </c>
      <c r="G32" s="9"/>
      <c r="H32" s="126"/>
      <c r="I32" s="111"/>
      <c r="J32" s="10"/>
      <c r="K32" s="39" t="str">
        <f>IF(ISBLANK($H32), "", SUMIF(Transactions!$I:$I,$H32,Transactions!$G:$G))</f>
        <v/>
      </c>
      <c r="L32" s="41" t="str">
        <f t="shared" si="3"/>
        <v/>
      </c>
      <c r="M32" s="2"/>
    </row>
    <row r="33" spans="1:13" ht="24.95" customHeight="1" x14ac:dyDescent="0.2">
      <c r="A33" s="2"/>
      <c r="B33" s="11"/>
      <c r="C33" s="11"/>
      <c r="D33" s="7"/>
      <c r="E33" s="6"/>
      <c r="F33" s="8"/>
      <c r="G33" s="9"/>
      <c r="H33" s="16"/>
      <c r="I33" s="16"/>
      <c r="J33" s="10"/>
      <c r="K33" s="6"/>
      <c r="L33" s="8"/>
      <c r="M33" s="2"/>
    </row>
    <row r="34" spans="1:13" ht="24.95" customHeight="1" x14ac:dyDescent="0.2">
      <c r="A34" s="2"/>
      <c r="B34" s="11"/>
      <c r="C34" s="11"/>
      <c r="D34" s="7"/>
      <c r="E34" s="6"/>
      <c r="F34" s="8"/>
      <c r="G34" s="9"/>
      <c r="H34" s="16"/>
      <c r="I34" s="16"/>
      <c r="J34" s="10"/>
      <c r="K34" s="6"/>
      <c r="L34" s="8"/>
      <c r="M34" s="2"/>
    </row>
    <row r="35" spans="1:13" ht="24.95" customHeight="1" x14ac:dyDescent="0.2">
      <c r="A35" s="2"/>
      <c r="B35" s="110"/>
      <c r="C35" s="111"/>
      <c r="D35" s="7"/>
      <c r="E35" s="6" t="str">
        <f>IF(ISBLANK($B35), "", SUMIF(Transactions!$E:$E,$B35,Transactions!$C:$C))</f>
        <v/>
      </c>
      <c r="F35" s="8" t="str">
        <f>IF(ISBLANK($B35), "", D35-E35)</f>
        <v/>
      </c>
      <c r="G35" s="9"/>
      <c r="H35" s="126"/>
      <c r="I35" s="111"/>
      <c r="J35" s="10"/>
      <c r="K35" s="6" t="str">
        <f>IF(ISBLANK($H35), "", SUMIF(Transactions!$I:$I,$H35,Transactions!$G:$G))</f>
        <v/>
      </c>
      <c r="L35" s="8" t="str">
        <f>IF(ISBLANK($H35), "", K35-J35)</f>
        <v/>
      </c>
      <c r="M35" s="2"/>
    </row>
  </sheetData>
  <mergeCells count="37">
    <mergeCell ref="H32:I32"/>
    <mergeCell ref="H26:I26"/>
    <mergeCell ref="H25:I25"/>
    <mergeCell ref="H31:I31"/>
    <mergeCell ref="H30:I30"/>
    <mergeCell ref="B35:C35"/>
    <mergeCell ref="H18:I18"/>
    <mergeCell ref="H29:I29"/>
    <mergeCell ref="I5:K5"/>
    <mergeCell ref="D5:D7"/>
    <mergeCell ref="E5:E7"/>
    <mergeCell ref="I7:K7"/>
    <mergeCell ref="I6:K6"/>
    <mergeCell ref="I9:K9"/>
    <mergeCell ref="I8:K8"/>
    <mergeCell ref="D14:F14"/>
    <mergeCell ref="B32:C32"/>
    <mergeCell ref="B31:C31"/>
    <mergeCell ref="B11:F11"/>
    <mergeCell ref="J14:L14"/>
    <mergeCell ref="H35:I35"/>
    <mergeCell ref="B30:C30"/>
    <mergeCell ref="H27:I27"/>
    <mergeCell ref="H28:I28"/>
    <mergeCell ref="B18:C18"/>
    <mergeCell ref="I3:K3"/>
    <mergeCell ref="A1:M1"/>
    <mergeCell ref="B8:D8"/>
    <mergeCell ref="E8:G8"/>
    <mergeCell ref="B15:F15"/>
    <mergeCell ref="H15:L15"/>
    <mergeCell ref="H11:L11"/>
    <mergeCell ref="C12:F12"/>
    <mergeCell ref="C13:F13"/>
    <mergeCell ref="I12:L12"/>
    <mergeCell ref="I13:L13"/>
    <mergeCell ref="B3:H3"/>
  </mergeCells>
  <conditionalFormatting sqref="B18:C18 H18 B30:C35 H25:H35">
    <cfRule type="notContainsBlanks" dxfId="4" priority="1">
      <formula>LEN(TRIM(B18))&gt;0</formula>
    </cfRule>
  </conditionalFormatting>
  <conditionalFormatting sqref="D18 D30:D35">
    <cfRule type="expression" dxfId="3" priority="2">
      <formula>NOT(ISBLANK(B18))</formula>
    </cfRule>
  </conditionalFormatting>
  <conditionalFormatting sqref="J18 J25:J35">
    <cfRule type="expression" dxfId="2" priority="3">
      <formula>NOT(ISBLANK(H18))</formula>
    </cfRule>
  </conditionalFormatting>
  <conditionalFormatting sqref="F17:F35 L17:L35">
    <cfRule type="cellIs" dxfId="1" priority="4" operator="lessThan">
      <formula>0</formula>
    </cfRule>
  </conditionalFormatting>
  <conditionalFormatting sqref="F18:F35 L18:L35">
    <cfRule type="cellIs" dxfId="0" priority="5" operator="equal">
      <formula>0</formula>
    </cfRule>
  </conditionalFormatting>
  <pageMargins left="0.7" right="0.7" top="0.75" bottom="0.75" header="0.3" footer="0.3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J162"/>
  <sheetViews>
    <sheetView showGridLines="0" view="pageBreakPreview" zoomScale="60" zoomScaleNormal="55" workbookViewId="0">
      <selection sqref="A1:I1"/>
    </sheetView>
  </sheetViews>
  <sheetFormatPr defaultColWidth="14.42578125" defaultRowHeight="15.75" customHeight="1" x14ac:dyDescent="0.25"/>
  <cols>
    <col min="1" max="1" width="5.85546875" style="55" customWidth="1"/>
    <col min="2" max="9" width="25.7109375" style="1" customWidth="1"/>
    <col min="10" max="10" width="5.85546875" style="55" customWidth="1"/>
    <col min="11" max="16384" width="14.42578125" style="1"/>
  </cols>
  <sheetData>
    <row r="1" spans="1:10" ht="65.099999999999994" customHeight="1" x14ac:dyDescent="0.25">
      <c r="A1" s="145" t="s">
        <v>39</v>
      </c>
      <c r="B1" s="145"/>
      <c r="C1" s="145"/>
      <c r="D1" s="145"/>
      <c r="E1" s="145"/>
      <c r="F1" s="145"/>
      <c r="G1" s="145"/>
      <c r="H1" s="145"/>
      <c r="I1" s="145"/>
    </row>
    <row r="2" spans="1:10" ht="35.1" customHeight="1" x14ac:dyDescent="0.25"/>
    <row r="3" spans="1:10" ht="35.1" customHeight="1" x14ac:dyDescent="0.35">
      <c r="A3" s="53"/>
      <c r="B3" s="139" t="s">
        <v>0</v>
      </c>
      <c r="C3" s="140"/>
      <c r="D3" s="140"/>
      <c r="E3" s="140"/>
      <c r="F3" s="140"/>
      <c r="G3" s="140"/>
      <c r="H3" s="140"/>
      <c r="I3" s="140"/>
      <c r="J3" s="53"/>
    </row>
    <row r="4" spans="1:10" s="55" customFormat="1" ht="35.1" customHeight="1" x14ac:dyDescent="0.25">
      <c r="A4" s="53"/>
      <c r="B4" s="56"/>
      <c r="J4" s="53"/>
    </row>
    <row r="5" spans="1:10" ht="50.1" customHeight="1" x14ac:dyDescent="0.25">
      <c r="A5" s="54"/>
      <c r="B5" s="141" t="s">
        <v>1</v>
      </c>
      <c r="C5" s="141"/>
      <c r="D5" s="141"/>
      <c r="E5" s="141"/>
      <c r="F5" s="141"/>
      <c r="G5" s="141"/>
      <c r="H5" s="141"/>
      <c r="I5" s="141"/>
      <c r="J5" s="54"/>
    </row>
    <row r="6" spans="1:10" s="57" customFormat="1" ht="39.950000000000003" customHeight="1" thickBot="1" x14ac:dyDescent="0.3">
      <c r="A6" s="18"/>
      <c r="B6" s="138" t="s">
        <v>3</v>
      </c>
      <c r="C6" s="138"/>
      <c r="D6" s="138" t="s">
        <v>4</v>
      </c>
      <c r="E6" s="138"/>
      <c r="F6" s="142" t="s">
        <v>5</v>
      </c>
      <c r="G6" s="142"/>
      <c r="H6" s="138" t="s">
        <v>6</v>
      </c>
      <c r="I6" s="138"/>
      <c r="J6" s="18"/>
    </row>
    <row r="7" spans="1:10" ht="35.1" customHeight="1" thickTop="1" x14ac:dyDescent="0.25">
      <c r="A7" s="17"/>
      <c r="B7" s="137" t="s">
        <v>40</v>
      </c>
      <c r="C7" s="137"/>
      <c r="D7" s="136">
        <v>92</v>
      </c>
      <c r="E7" s="136"/>
      <c r="F7" s="143" t="s">
        <v>7</v>
      </c>
      <c r="G7" s="143"/>
      <c r="H7" s="135" t="s">
        <v>8</v>
      </c>
      <c r="I7" s="135"/>
      <c r="J7" s="17"/>
    </row>
    <row r="8" spans="1:10" ht="35.1" customHeight="1" x14ac:dyDescent="0.25">
      <c r="A8" s="17"/>
      <c r="B8" s="131" t="s">
        <v>40</v>
      </c>
      <c r="C8" s="131"/>
      <c r="D8" s="130">
        <v>28</v>
      </c>
      <c r="E8" s="130"/>
      <c r="F8" s="131" t="s">
        <v>11</v>
      </c>
      <c r="G8" s="131"/>
      <c r="H8" s="132" t="s">
        <v>12</v>
      </c>
      <c r="I8" s="132"/>
      <c r="J8" s="17"/>
    </row>
    <row r="9" spans="1:10" ht="35.1" customHeight="1" x14ac:dyDescent="0.25">
      <c r="A9" s="17"/>
      <c r="B9" s="131" t="s">
        <v>40</v>
      </c>
      <c r="C9" s="131"/>
      <c r="D9" s="130">
        <v>76</v>
      </c>
      <c r="E9" s="130"/>
      <c r="F9" s="131" t="s">
        <v>14</v>
      </c>
      <c r="G9" s="131"/>
      <c r="H9" s="132" t="s">
        <v>15</v>
      </c>
      <c r="I9" s="132"/>
      <c r="J9" s="17"/>
    </row>
    <row r="10" spans="1:10" ht="35.1" customHeight="1" x14ac:dyDescent="0.25">
      <c r="A10" s="17"/>
      <c r="B10" s="131" t="s">
        <v>41</v>
      </c>
      <c r="C10" s="131"/>
      <c r="D10" s="130">
        <v>34</v>
      </c>
      <c r="E10" s="130"/>
      <c r="F10" s="131" t="s">
        <v>16</v>
      </c>
      <c r="G10" s="131"/>
      <c r="H10" s="132" t="s">
        <v>17</v>
      </c>
      <c r="I10" s="132"/>
      <c r="J10" s="17"/>
    </row>
    <row r="11" spans="1:10" ht="35.1" customHeight="1" x14ac:dyDescent="0.25">
      <c r="A11" s="17"/>
      <c r="B11" s="131" t="s">
        <v>42</v>
      </c>
      <c r="C11" s="131"/>
      <c r="D11" s="130">
        <v>29</v>
      </c>
      <c r="E11" s="130"/>
      <c r="F11" s="131" t="s">
        <v>18</v>
      </c>
      <c r="G11" s="131"/>
      <c r="H11" s="132" t="s">
        <v>19</v>
      </c>
      <c r="I11" s="132"/>
      <c r="J11" s="17"/>
    </row>
    <row r="12" spans="1:10" ht="35.1" customHeight="1" x14ac:dyDescent="0.25">
      <c r="A12" s="17"/>
      <c r="B12" s="129" t="s">
        <v>43</v>
      </c>
      <c r="C12" s="129"/>
      <c r="D12" s="130">
        <v>15</v>
      </c>
      <c r="E12" s="130"/>
      <c r="F12" s="131" t="s">
        <v>20</v>
      </c>
      <c r="G12" s="131"/>
      <c r="H12" s="132" t="s">
        <v>17</v>
      </c>
      <c r="I12" s="132"/>
      <c r="J12" s="17"/>
    </row>
    <row r="13" spans="1:10" ht="29.25" customHeight="1" x14ac:dyDescent="0.25">
      <c r="A13" s="17"/>
      <c r="B13" s="58"/>
      <c r="C13" s="59"/>
      <c r="D13" s="60"/>
      <c r="E13" s="61"/>
      <c r="F13" s="58"/>
      <c r="G13" s="59"/>
      <c r="H13" s="62"/>
      <c r="I13" s="61"/>
      <c r="J13" s="17"/>
    </row>
    <row r="14" spans="1:10" ht="50.1" customHeight="1" x14ac:dyDescent="0.25">
      <c r="A14" s="17"/>
      <c r="B14" s="133" t="s">
        <v>2</v>
      </c>
      <c r="C14" s="133"/>
      <c r="D14" s="133"/>
      <c r="E14" s="133"/>
      <c r="F14" s="133"/>
      <c r="G14" s="133"/>
      <c r="H14" s="133"/>
      <c r="I14" s="133"/>
      <c r="J14" s="17"/>
    </row>
    <row r="15" spans="1:10" ht="39.950000000000003" customHeight="1" thickBot="1" x14ac:dyDescent="0.3">
      <c r="A15" s="17"/>
      <c r="B15" s="134" t="s">
        <v>3</v>
      </c>
      <c r="C15" s="134"/>
      <c r="D15" s="134" t="s">
        <v>4</v>
      </c>
      <c r="E15" s="134"/>
      <c r="F15" s="134" t="s">
        <v>5</v>
      </c>
      <c r="G15" s="134"/>
      <c r="H15" s="134" t="s">
        <v>6</v>
      </c>
      <c r="I15" s="134"/>
      <c r="J15" s="17"/>
    </row>
    <row r="16" spans="1:10" ht="35.1" customHeight="1" thickTop="1" x14ac:dyDescent="0.25">
      <c r="A16" s="17"/>
      <c r="B16" s="137" t="s">
        <v>40</v>
      </c>
      <c r="C16" s="137"/>
      <c r="D16" s="136">
        <v>2400</v>
      </c>
      <c r="E16" s="136"/>
      <c r="F16" s="135" t="s">
        <v>9</v>
      </c>
      <c r="G16" s="135"/>
      <c r="H16" s="135" t="s">
        <v>9</v>
      </c>
      <c r="I16" s="135"/>
      <c r="J16" s="17"/>
    </row>
    <row r="17" spans="1:10" ht="35.1" customHeight="1" x14ac:dyDescent="0.25">
      <c r="A17" s="17"/>
      <c r="B17" s="131" t="s">
        <v>41</v>
      </c>
      <c r="C17" s="131"/>
      <c r="D17" s="130">
        <v>34</v>
      </c>
      <c r="E17" s="130"/>
      <c r="F17" s="131" t="s">
        <v>16</v>
      </c>
      <c r="G17" s="131"/>
      <c r="H17" s="132" t="s">
        <v>17</v>
      </c>
      <c r="I17" s="132"/>
      <c r="J17" s="17"/>
    </row>
    <row r="18" spans="1:10" ht="35.1" customHeight="1" x14ac:dyDescent="0.25">
      <c r="A18" s="17"/>
      <c r="B18" s="131" t="s">
        <v>42</v>
      </c>
      <c r="C18" s="131"/>
      <c r="D18" s="130">
        <v>29</v>
      </c>
      <c r="E18" s="130"/>
      <c r="F18" s="131" t="s">
        <v>18</v>
      </c>
      <c r="G18" s="131"/>
      <c r="H18" s="132" t="s">
        <v>19</v>
      </c>
      <c r="I18" s="132"/>
      <c r="J18" s="17"/>
    </row>
    <row r="19" spans="1:10" ht="35.1" customHeight="1" x14ac:dyDescent="0.25">
      <c r="A19" s="17" t="s">
        <v>21</v>
      </c>
      <c r="B19" s="129" t="s">
        <v>43</v>
      </c>
      <c r="C19" s="129"/>
      <c r="D19" s="130">
        <v>15</v>
      </c>
      <c r="E19" s="130"/>
      <c r="F19" s="131" t="s">
        <v>20</v>
      </c>
      <c r="G19" s="131"/>
      <c r="H19" s="132" t="s">
        <v>17</v>
      </c>
      <c r="I19" s="132"/>
      <c r="J19" s="17"/>
    </row>
    <row r="20" spans="1:10" ht="19.5" customHeight="1" x14ac:dyDescent="0.25">
      <c r="A20" s="17"/>
      <c r="B20" s="58"/>
      <c r="C20" s="59"/>
      <c r="D20" s="60"/>
      <c r="E20" s="61"/>
      <c r="F20" s="58"/>
      <c r="G20" s="59"/>
      <c r="H20" s="62"/>
      <c r="I20" s="61"/>
      <c r="J20" s="17"/>
    </row>
    <row r="21" spans="1:10" ht="19.5" customHeight="1" x14ac:dyDescent="0.25">
      <c r="A21" s="17"/>
      <c r="B21" s="58"/>
      <c r="C21" s="59"/>
      <c r="D21" s="60"/>
      <c r="E21" s="61"/>
      <c r="F21" s="58"/>
      <c r="G21" s="59"/>
      <c r="H21" s="62"/>
      <c r="I21" s="61"/>
      <c r="J21" s="17"/>
    </row>
    <row r="22" spans="1:10" ht="19.5" customHeight="1" x14ac:dyDescent="0.25">
      <c r="A22" s="17"/>
      <c r="B22" s="58"/>
      <c r="C22" s="59"/>
      <c r="D22" s="60"/>
      <c r="E22" s="61"/>
      <c r="F22" s="58"/>
      <c r="G22" s="59"/>
      <c r="H22" s="62"/>
      <c r="I22" s="61"/>
      <c r="J22" s="17"/>
    </row>
    <row r="23" spans="1:10" ht="19.5" customHeight="1" x14ac:dyDescent="0.25">
      <c r="A23" s="17"/>
      <c r="B23" s="58"/>
      <c r="C23" s="59"/>
      <c r="D23" s="60"/>
      <c r="E23" s="61"/>
      <c r="F23" s="58"/>
      <c r="G23" s="59"/>
      <c r="H23" s="62"/>
      <c r="I23" s="61"/>
      <c r="J23" s="17"/>
    </row>
    <row r="24" spans="1:10" ht="19.5" customHeight="1" x14ac:dyDescent="0.25">
      <c r="A24" s="17"/>
      <c r="B24" s="58"/>
      <c r="C24" s="59"/>
      <c r="D24" s="60"/>
      <c r="E24" s="61"/>
      <c r="F24" s="58"/>
      <c r="G24" s="59"/>
      <c r="H24" s="62"/>
      <c r="I24" s="61"/>
      <c r="J24" s="17"/>
    </row>
    <row r="25" spans="1:10" ht="19.5" customHeight="1" x14ac:dyDescent="0.25">
      <c r="A25" s="17"/>
      <c r="B25" s="58"/>
      <c r="C25" s="59"/>
      <c r="D25" s="60"/>
      <c r="E25" s="61"/>
      <c r="F25" s="58"/>
      <c r="G25" s="59"/>
      <c r="H25" s="62"/>
      <c r="I25" s="61"/>
      <c r="J25" s="17"/>
    </row>
    <row r="26" spans="1:10" ht="19.5" customHeight="1" x14ac:dyDescent="0.25">
      <c r="A26" s="17"/>
      <c r="B26" s="58"/>
      <c r="C26" s="59"/>
      <c r="D26" s="60"/>
      <c r="E26" s="61"/>
      <c r="F26" s="58"/>
      <c r="G26" s="59"/>
      <c r="H26" s="62"/>
      <c r="I26" s="61"/>
      <c r="J26" s="17"/>
    </row>
    <row r="27" spans="1:10" ht="19.5" customHeight="1" x14ac:dyDescent="0.25">
      <c r="A27" s="17"/>
      <c r="B27" s="58"/>
      <c r="C27" s="59"/>
      <c r="D27" s="60"/>
      <c r="E27" s="61"/>
      <c r="F27" s="58"/>
      <c r="G27" s="59"/>
      <c r="H27" s="62"/>
      <c r="I27" s="61"/>
      <c r="J27" s="17"/>
    </row>
    <row r="28" spans="1:10" ht="19.5" customHeight="1" x14ac:dyDescent="0.25">
      <c r="A28" s="17"/>
      <c r="B28" s="58"/>
      <c r="C28" s="59"/>
      <c r="D28" s="60"/>
      <c r="E28" s="61"/>
      <c r="F28" s="58"/>
      <c r="G28" s="59"/>
      <c r="H28" s="62"/>
      <c r="I28" s="61"/>
      <c r="J28" s="17"/>
    </row>
    <row r="29" spans="1:10" ht="19.5" customHeight="1" x14ac:dyDescent="0.25">
      <c r="A29" s="17"/>
      <c r="B29" s="58"/>
      <c r="C29" s="59"/>
      <c r="D29" s="60"/>
      <c r="E29" s="61"/>
      <c r="F29" s="58"/>
      <c r="G29" s="59"/>
      <c r="H29" s="62"/>
      <c r="I29" s="61"/>
      <c r="J29" s="17"/>
    </row>
    <row r="30" spans="1:10" ht="19.5" customHeight="1" x14ac:dyDescent="0.25">
      <c r="A30" s="17"/>
      <c r="B30" s="58"/>
      <c r="C30" s="59"/>
      <c r="D30" s="60"/>
      <c r="E30" s="61"/>
      <c r="F30" s="58"/>
      <c r="G30" s="59"/>
      <c r="H30" s="62"/>
      <c r="I30" s="61"/>
      <c r="J30" s="17"/>
    </row>
    <row r="31" spans="1:10" ht="19.5" customHeight="1" x14ac:dyDescent="0.25">
      <c r="A31" s="17"/>
      <c r="B31" s="58"/>
      <c r="C31" s="59"/>
      <c r="D31" s="60"/>
      <c r="E31" s="61"/>
      <c r="F31" s="58"/>
      <c r="G31" s="59"/>
      <c r="H31" s="62"/>
      <c r="I31" s="61"/>
      <c r="J31" s="17"/>
    </row>
    <row r="32" spans="1:10" ht="19.5" customHeight="1" x14ac:dyDescent="0.25">
      <c r="A32" s="17"/>
      <c r="B32" s="58"/>
      <c r="C32" s="59"/>
      <c r="D32" s="60"/>
      <c r="E32" s="61"/>
      <c r="F32" s="58"/>
      <c r="G32" s="59"/>
      <c r="H32" s="62"/>
      <c r="I32" s="61"/>
      <c r="J32" s="17"/>
    </row>
    <row r="33" spans="1:10" ht="19.5" customHeight="1" x14ac:dyDescent="0.25">
      <c r="A33" s="17"/>
      <c r="B33" s="58"/>
      <c r="C33" s="59"/>
      <c r="D33" s="60"/>
      <c r="E33" s="61"/>
      <c r="F33" s="58"/>
      <c r="G33" s="59"/>
      <c r="H33" s="62"/>
      <c r="I33" s="61"/>
      <c r="J33" s="17"/>
    </row>
    <row r="34" spans="1:10" ht="19.5" customHeight="1" x14ac:dyDescent="0.25">
      <c r="A34" s="17"/>
      <c r="B34" s="58"/>
      <c r="C34" s="59"/>
      <c r="D34" s="60"/>
      <c r="E34" s="61"/>
      <c r="F34" s="58"/>
      <c r="G34" s="59"/>
      <c r="H34" s="62"/>
      <c r="I34" s="61"/>
      <c r="J34" s="17"/>
    </row>
    <row r="35" spans="1:10" ht="19.5" customHeight="1" x14ac:dyDescent="0.25">
      <c r="A35" s="17"/>
      <c r="B35" s="58"/>
      <c r="C35" s="59"/>
      <c r="D35" s="60"/>
      <c r="E35" s="61"/>
      <c r="F35" s="58"/>
      <c r="G35" s="59"/>
      <c r="H35" s="62"/>
      <c r="I35" s="61"/>
      <c r="J35" s="17"/>
    </row>
    <row r="36" spans="1:10" ht="19.5" customHeight="1" x14ac:dyDescent="0.25">
      <c r="A36" s="17"/>
      <c r="B36" s="63"/>
      <c r="C36" s="59"/>
      <c r="D36" s="60"/>
      <c r="E36" s="61"/>
      <c r="F36" s="58"/>
      <c r="G36" s="59"/>
      <c r="H36" s="62"/>
      <c r="I36" s="61"/>
      <c r="J36" s="17"/>
    </row>
    <row r="37" spans="1:10" ht="19.5" customHeight="1" x14ac:dyDescent="0.25">
      <c r="A37" s="17"/>
      <c r="B37" s="58"/>
      <c r="C37" s="59"/>
      <c r="D37" s="60"/>
      <c r="E37" s="61"/>
      <c r="F37" s="58"/>
      <c r="G37" s="59"/>
      <c r="H37" s="62"/>
      <c r="I37" s="61"/>
      <c r="J37" s="17"/>
    </row>
    <row r="38" spans="1:10" ht="19.5" customHeight="1" x14ac:dyDescent="0.25">
      <c r="A38" s="17"/>
      <c r="B38" s="58"/>
      <c r="C38" s="59"/>
      <c r="D38" s="60"/>
      <c r="E38" s="61"/>
      <c r="F38" s="58"/>
      <c r="G38" s="59"/>
      <c r="H38" s="62"/>
      <c r="I38" s="61"/>
      <c r="J38" s="17"/>
    </row>
    <row r="39" spans="1:10" ht="19.5" customHeight="1" x14ac:dyDescent="0.25">
      <c r="A39" s="17"/>
      <c r="B39" s="58"/>
      <c r="C39" s="59"/>
      <c r="D39" s="60"/>
      <c r="E39" s="61"/>
      <c r="F39" s="58"/>
      <c r="G39" s="59"/>
      <c r="H39" s="62"/>
      <c r="I39" s="61"/>
      <c r="J39" s="17"/>
    </row>
    <row r="40" spans="1:10" ht="19.5" customHeight="1" x14ac:dyDescent="0.25">
      <c r="A40" s="17"/>
      <c r="B40" s="58"/>
      <c r="C40" s="59"/>
      <c r="D40" s="60"/>
      <c r="E40" s="61"/>
      <c r="F40" s="58"/>
      <c r="G40" s="59"/>
      <c r="H40" s="62"/>
      <c r="I40" s="61"/>
      <c r="J40" s="17"/>
    </row>
    <row r="41" spans="1:10" ht="19.5" customHeight="1" x14ac:dyDescent="0.25">
      <c r="A41" s="17"/>
      <c r="B41" s="58"/>
      <c r="C41" s="59"/>
      <c r="D41" s="60"/>
      <c r="E41" s="61"/>
      <c r="F41" s="58"/>
      <c r="G41" s="59"/>
      <c r="H41" s="62"/>
      <c r="I41" s="61"/>
      <c r="J41" s="17"/>
    </row>
    <row r="42" spans="1:10" ht="19.5" customHeight="1" x14ac:dyDescent="0.25">
      <c r="A42" s="17"/>
      <c r="B42" s="58"/>
      <c r="C42" s="59"/>
      <c r="D42" s="60"/>
      <c r="E42" s="61"/>
      <c r="F42" s="58"/>
      <c r="G42" s="59"/>
      <c r="H42" s="62"/>
      <c r="I42" s="61"/>
      <c r="J42" s="17"/>
    </row>
    <row r="43" spans="1:10" ht="19.5" customHeight="1" x14ac:dyDescent="0.25">
      <c r="A43" s="17"/>
      <c r="B43" s="58"/>
      <c r="C43" s="59"/>
      <c r="D43" s="60"/>
      <c r="E43" s="61"/>
      <c r="F43" s="58"/>
      <c r="G43" s="59"/>
      <c r="H43" s="62"/>
      <c r="I43" s="61"/>
      <c r="J43" s="17"/>
    </row>
    <row r="44" spans="1:10" ht="19.5" customHeight="1" x14ac:dyDescent="0.25">
      <c r="A44" s="17"/>
      <c r="B44" s="58"/>
      <c r="C44" s="59"/>
      <c r="D44" s="60"/>
      <c r="E44" s="61"/>
      <c r="F44" s="58"/>
      <c r="G44" s="59"/>
      <c r="H44" s="62"/>
      <c r="I44" s="61"/>
      <c r="J44" s="17"/>
    </row>
    <row r="45" spans="1:10" ht="19.5" customHeight="1" x14ac:dyDescent="0.25">
      <c r="A45" s="17"/>
      <c r="B45" s="58"/>
      <c r="C45" s="59"/>
      <c r="D45" s="60"/>
      <c r="E45" s="61"/>
      <c r="F45" s="58"/>
      <c r="G45" s="59"/>
      <c r="H45" s="62"/>
      <c r="I45" s="61"/>
      <c r="J45" s="17"/>
    </row>
    <row r="46" spans="1:10" ht="15.75" customHeight="1" x14ac:dyDescent="0.25">
      <c r="B46" s="55"/>
      <c r="C46" s="55"/>
      <c r="D46" s="55"/>
      <c r="E46" s="55"/>
      <c r="F46" s="55"/>
      <c r="G46" s="55"/>
      <c r="H46" s="55"/>
      <c r="I46" s="55"/>
    </row>
    <row r="47" spans="1:10" ht="15.75" customHeight="1" x14ac:dyDescent="0.25">
      <c r="B47" s="55"/>
      <c r="C47" s="55"/>
      <c r="D47" s="55"/>
      <c r="E47" s="55"/>
      <c r="F47" s="55"/>
      <c r="G47" s="55"/>
      <c r="H47" s="55"/>
      <c r="I47" s="55"/>
    </row>
    <row r="48" spans="1:10" ht="15.75" customHeight="1" x14ac:dyDescent="0.25">
      <c r="B48" s="55"/>
      <c r="C48" s="55"/>
      <c r="D48" s="55"/>
      <c r="E48" s="55"/>
      <c r="F48" s="55"/>
      <c r="G48" s="55"/>
      <c r="H48" s="55"/>
      <c r="I48" s="55"/>
    </row>
    <row r="49" spans="2:9" ht="15.75" customHeight="1" x14ac:dyDescent="0.25">
      <c r="B49" s="55"/>
      <c r="C49" s="55"/>
      <c r="D49" s="55"/>
      <c r="E49" s="55"/>
      <c r="F49" s="55"/>
      <c r="G49" s="55"/>
      <c r="H49" s="55"/>
      <c r="I49" s="55"/>
    </row>
    <row r="50" spans="2:9" ht="15.75" customHeight="1" x14ac:dyDescent="0.25">
      <c r="B50" s="55"/>
      <c r="C50" s="55"/>
      <c r="D50" s="55"/>
      <c r="E50" s="55"/>
      <c r="F50" s="55"/>
      <c r="G50" s="55"/>
      <c r="H50" s="55"/>
      <c r="I50" s="55"/>
    </row>
    <row r="51" spans="2:9" ht="15.75" customHeight="1" x14ac:dyDescent="0.25">
      <c r="B51" s="55"/>
      <c r="C51" s="55"/>
      <c r="D51" s="55"/>
      <c r="E51" s="55"/>
      <c r="F51" s="55"/>
      <c r="G51" s="55"/>
      <c r="H51" s="55"/>
      <c r="I51" s="55"/>
    </row>
    <row r="52" spans="2:9" ht="15.75" customHeight="1" x14ac:dyDescent="0.25">
      <c r="B52" s="55"/>
      <c r="C52" s="55"/>
      <c r="D52" s="55"/>
      <c r="E52" s="55"/>
      <c r="F52" s="55"/>
      <c r="G52" s="55"/>
      <c r="H52" s="55"/>
      <c r="I52" s="55"/>
    </row>
    <row r="53" spans="2:9" ht="15.75" customHeight="1" x14ac:dyDescent="0.25">
      <c r="B53" s="55"/>
      <c r="C53" s="55"/>
      <c r="D53" s="55"/>
      <c r="E53" s="55"/>
      <c r="F53" s="55"/>
      <c r="G53" s="55"/>
      <c r="H53" s="55"/>
      <c r="I53" s="55"/>
    </row>
    <row r="54" spans="2:9" ht="15.75" customHeight="1" x14ac:dyDescent="0.25">
      <c r="B54" s="55"/>
      <c r="C54" s="55"/>
      <c r="D54" s="55"/>
      <c r="E54" s="55"/>
      <c r="F54" s="55"/>
      <c r="G54" s="55"/>
      <c r="H54" s="55"/>
      <c r="I54" s="55"/>
    </row>
    <row r="55" spans="2:9" ht="15.75" customHeight="1" x14ac:dyDescent="0.25">
      <c r="B55" s="55"/>
      <c r="C55" s="55"/>
      <c r="D55" s="55"/>
      <c r="E55" s="55"/>
      <c r="F55" s="55"/>
      <c r="G55" s="55"/>
      <c r="H55" s="55"/>
      <c r="I55" s="55"/>
    </row>
    <row r="56" spans="2:9" ht="15.75" customHeight="1" x14ac:dyDescent="0.25">
      <c r="B56" s="55"/>
      <c r="C56" s="55"/>
      <c r="D56" s="55"/>
      <c r="E56" s="55"/>
      <c r="F56" s="55"/>
      <c r="G56" s="55"/>
      <c r="H56" s="55"/>
      <c r="I56" s="55"/>
    </row>
    <row r="57" spans="2:9" ht="15.75" customHeight="1" x14ac:dyDescent="0.25">
      <c r="B57" s="55"/>
      <c r="C57" s="55"/>
      <c r="D57" s="55"/>
      <c r="E57" s="55"/>
      <c r="F57" s="55"/>
      <c r="G57" s="55"/>
      <c r="H57" s="55"/>
      <c r="I57" s="55"/>
    </row>
    <row r="58" spans="2:9" ht="15.75" customHeight="1" x14ac:dyDescent="0.25">
      <c r="B58" s="55"/>
      <c r="C58" s="55"/>
      <c r="D58" s="55"/>
      <c r="E58" s="55"/>
      <c r="F58" s="55"/>
      <c r="G58" s="55"/>
      <c r="H58" s="55"/>
      <c r="I58" s="55"/>
    </row>
    <row r="59" spans="2:9" ht="15.75" customHeight="1" x14ac:dyDescent="0.25">
      <c r="B59" s="55"/>
      <c r="C59" s="55"/>
      <c r="D59" s="55"/>
      <c r="E59" s="55"/>
      <c r="F59" s="55"/>
      <c r="G59" s="55"/>
      <c r="H59" s="55"/>
      <c r="I59" s="55"/>
    </row>
    <row r="60" spans="2:9" ht="15.75" customHeight="1" x14ac:dyDescent="0.25">
      <c r="B60" s="55"/>
      <c r="C60" s="55"/>
      <c r="D60" s="55"/>
      <c r="E60" s="55"/>
      <c r="F60" s="55"/>
      <c r="G60" s="55"/>
      <c r="H60" s="55"/>
      <c r="I60" s="55"/>
    </row>
    <row r="61" spans="2:9" ht="15.75" customHeight="1" x14ac:dyDescent="0.25">
      <c r="B61" s="55"/>
      <c r="C61" s="55"/>
      <c r="D61" s="55"/>
      <c r="E61" s="55"/>
      <c r="F61" s="55"/>
      <c r="G61" s="55"/>
      <c r="H61" s="55"/>
      <c r="I61" s="55"/>
    </row>
    <row r="62" spans="2:9" ht="15.75" customHeight="1" x14ac:dyDescent="0.25">
      <c r="B62" s="55"/>
      <c r="C62" s="55"/>
      <c r="D62" s="55"/>
      <c r="E62" s="55"/>
      <c r="F62" s="55"/>
      <c r="G62" s="55"/>
      <c r="H62" s="55"/>
      <c r="I62" s="55"/>
    </row>
    <row r="63" spans="2:9" ht="15.75" customHeight="1" x14ac:dyDescent="0.25">
      <c r="B63" s="55"/>
      <c r="C63" s="55"/>
      <c r="D63" s="55"/>
      <c r="E63" s="55"/>
      <c r="F63" s="55"/>
      <c r="G63" s="55"/>
      <c r="H63" s="55"/>
      <c r="I63" s="55"/>
    </row>
    <row r="64" spans="2:9" ht="15.75" customHeight="1" x14ac:dyDescent="0.25">
      <c r="B64" s="55"/>
      <c r="C64" s="55"/>
      <c r="D64" s="55"/>
      <c r="E64" s="55"/>
      <c r="F64" s="55"/>
      <c r="G64" s="55"/>
      <c r="H64" s="55"/>
      <c r="I64" s="55"/>
    </row>
    <row r="65" spans="2:9" ht="15.75" customHeight="1" x14ac:dyDescent="0.25">
      <c r="B65" s="55"/>
      <c r="C65" s="55"/>
      <c r="D65" s="55"/>
      <c r="E65" s="55"/>
      <c r="F65" s="55"/>
      <c r="G65" s="55"/>
      <c r="H65" s="55"/>
      <c r="I65" s="55"/>
    </row>
    <row r="66" spans="2:9" ht="15.75" customHeight="1" x14ac:dyDescent="0.25">
      <c r="B66" s="55"/>
      <c r="C66" s="55"/>
      <c r="D66" s="55"/>
      <c r="E66" s="55"/>
      <c r="F66" s="55"/>
      <c r="G66" s="55"/>
      <c r="H66" s="55"/>
      <c r="I66" s="55"/>
    </row>
    <row r="67" spans="2:9" ht="15.75" customHeight="1" x14ac:dyDescent="0.25">
      <c r="B67" s="55"/>
      <c r="C67" s="55"/>
      <c r="D67" s="55"/>
      <c r="E67" s="55"/>
      <c r="F67" s="55"/>
      <c r="G67" s="55"/>
      <c r="H67" s="55"/>
      <c r="I67" s="55"/>
    </row>
    <row r="68" spans="2:9" ht="15.75" customHeight="1" x14ac:dyDescent="0.25">
      <c r="B68" s="55"/>
      <c r="C68" s="55"/>
      <c r="D68" s="55"/>
      <c r="E68" s="55"/>
      <c r="F68" s="55"/>
      <c r="G68" s="55"/>
      <c r="H68" s="55"/>
      <c r="I68" s="55"/>
    </row>
    <row r="69" spans="2:9" ht="15.75" customHeight="1" x14ac:dyDescent="0.25">
      <c r="B69" s="55"/>
      <c r="C69" s="55"/>
      <c r="D69" s="55"/>
      <c r="E69" s="55"/>
      <c r="F69" s="55"/>
      <c r="G69" s="55"/>
      <c r="H69" s="55"/>
      <c r="I69" s="55"/>
    </row>
    <row r="70" spans="2:9" ht="15.75" customHeight="1" x14ac:dyDescent="0.25">
      <c r="B70" s="55"/>
      <c r="C70" s="55"/>
      <c r="D70" s="55"/>
      <c r="E70" s="55"/>
      <c r="F70" s="55"/>
      <c r="G70" s="55"/>
      <c r="H70" s="55"/>
      <c r="I70" s="55"/>
    </row>
    <row r="71" spans="2:9" ht="15.75" customHeight="1" x14ac:dyDescent="0.25">
      <c r="B71" s="55"/>
      <c r="C71" s="55"/>
      <c r="D71" s="55"/>
      <c r="E71" s="55"/>
      <c r="F71" s="55"/>
      <c r="G71" s="55"/>
      <c r="H71" s="55"/>
      <c r="I71" s="55"/>
    </row>
    <row r="72" spans="2:9" ht="15.75" customHeight="1" x14ac:dyDescent="0.25">
      <c r="B72" s="55"/>
      <c r="C72" s="55"/>
      <c r="D72" s="55"/>
      <c r="E72" s="55"/>
      <c r="F72" s="55"/>
      <c r="G72" s="55"/>
      <c r="H72" s="55"/>
      <c r="I72" s="55"/>
    </row>
    <row r="73" spans="2:9" ht="15.75" customHeight="1" x14ac:dyDescent="0.25">
      <c r="B73" s="55"/>
      <c r="C73" s="55"/>
      <c r="D73" s="55"/>
      <c r="E73" s="55"/>
      <c r="F73" s="55"/>
      <c r="G73" s="55"/>
      <c r="H73" s="55"/>
      <c r="I73" s="55"/>
    </row>
    <row r="74" spans="2:9" ht="15.75" customHeight="1" x14ac:dyDescent="0.25">
      <c r="B74" s="55"/>
      <c r="C74" s="55"/>
      <c r="D74" s="55"/>
      <c r="E74" s="55"/>
      <c r="F74" s="55"/>
      <c r="G74" s="55"/>
      <c r="H74" s="55"/>
      <c r="I74" s="55"/>
    </row>
    <row r="75" spans="2:9" ht="15.75" customHeight="1" x14ac:dyDescent="0.25">
      <c r="B75" s="55"/>
      <c r="C75" s="55"/>
      <c r="D75" s="55"/>
      <c r="E75" s="55"/>
      <c r="F75" s="55"/>
      <c r="G75" s="55"/>
      <c r="H75" s="55"/>
      <c r="I75" s="55"/>
    </row>
    <row r="76" spans="2:9" ht="15.75" customHeight="1" x14ac:dyDescent="0.25">
      <c r="B76" s="55"/>
      <c r="C76" s="55"/>
      <c r="D76" s="55"/>
      <c r="E76" s="55"/>
      <c r="F76" s="55"/>
      <c r="G76" s="55"/>
      <c r="H76" s="55"/>
      <c r="I76" s="55"/>
    </row>
    <row r="77" spans="2:9" ht="15.75" customHeight="1" x14ac:dyDescent="0.25">
      <c r="B77" s="55"/>
      <c r="C77" s="55"/>
      <c r="D77" s="55"/>
      <c r="E77" s="55"/>
      <c r="F77" s="55"/>
      <c r="G77" s="55"/>
      <c r="H77" s="55"/>
      <c r="I77" s="55"/>
    </row>
    <row r="78" spans="2:9" ht="15.75" customHeight="1" x14ac:dyDescent="0.25">
      <c r="B78" s="55"/>
      <c r="C78" s="55"/>
      <c r="D78" s="55"/>
      <c r="E78" s="55"/>
      <c r="F78" s="55"/>
      <c r="G78" s="55"/>
      <c r="H78" s="55"/>
      <c r="I78" s="55"/>
    </row>
    <row r="79" spans="2:9" ht="15.75" customHeight="1" x14ac:dyDescent="0.25">
      <c r="B79" s="55"/>
      <c r="C79" s="55"/>
      <c r="D79" s="55"/>
      <c r="E79" s="55"/>
      <c r="F79" s="55"/>
      <c r="G79" s="55"/>
      <c r="H79" s="55"/>
      <c r="I79" s="55"/>
    </row>
    <row r="80" spans="2:9" ht="15.75" customHeight="1" x14ac:dyDescent="0.25">
      <c r="B80" s="55"/>
      <c r="C80" s="55"/>
      <c r="D80" s="55"/>
      <c r="E80" s="55"/>
      <c r="F80" s="55"/>
      <c r="G80" s="55"/>
      <c r="H80" s="55"/>
      <c r="I80" s="55"/>
    </row>
    <row r="81" spans="2:9" ht="15.75" customHeight="1" x14ac:dyDescent="0.25">
      <c r="B81" s="55"/>
      <c r="C81" s="55"/>
      <c r="D81" s="55"/>
      <c r="E81" s="55"/>
      <c r="F81" s="55"/>
      <c r="G81" s="55"/>
      <c r="H81" s="55"/>
      <c r="I81" s="55"/>
    </row>
    <row r="82" spans="2:9" ht="15.75" customHeight="1" x14ac:dyDescent="0.25">
      <c r="B82" s="55"/>
      <c r="C82" s="55"/>
      <c r="D82" s="55"/>
      <c r="E82" s="55"/>
      <c r="F82" s="55"/>
      <c r="G82" s="55"/>
      <c r="H82" s="55"/>
      <c r="I82" s="55"/>
    </row>
    <row r="83" spans="2:9" ht="15.75" customHeight="1" x14ac:dyDescent="0.25">
      <c r="B83" s="55"/>
      <c r="C83" s="55"/>
      <c r="D83" s="55"/>
      <c r="E83" s="55"/>
      <c r="F83" s="55"/>
      <c r="G83" s="55"/>
      <c r="H83" s="55"/>
      <c r="I83" s="55"/>
    </row>
    <row r="84" spans="2:9" ht="15.75" customHeight="1" x14ac:dyDescent="0.25">
      <c r="B84" s="55"/>
      <c r="C84" s="55"/>
      <c r="D84" s="55"/>
      <c r="E84" s="55"/>
      <c r="F84" s="55"/>
      <c r="G84" s="55"/>
      <c r="H84" s="55"/>
      <c r="I84" s="55"/>
    </row>
    <row r="85" spans="2:9" ht="15.75" customHeight="1" x14ac:dyDescent="0.25">
      <c r="B85" s="55"/>
      <c r="C85" s="55"/>
      <c r="D85" s="55"/>
      <c r="E85" s="55"/>
      <c r="F85" s="55"/>
      <c r="G85" s="55"/>
      <c r="H85" s="55"/>
      <c r="I85" s="55"/>
    </row>
    <row r="86" spans="2:9" ht="15.75" customHeight="1" x14ac:dyDescent="0.25">
      <c r="B86" s="55"/>
      <c r="C86" s="55"/>
      <c r="D86" s="55"/>
      <c r="E86" s="55"/>
      <c r="F86" s="55"/>
      <c r="G86" s="55"/>
      <c r="H86" s="55"/>
      <c r="I86" s="55"/>
    </row>
    <row r="87" spans="2:9" ht="15.75" customHeight="1" x14ac:dyDescent="0.25">
      <c r="B87" s="55"/>
      <c r="C87" s="55"/>
      <c r="D87" s="55"/>
      <c r="E87" s="55"/>
      <c r="F87" s="55"/>
      <c r="G87" s="55"/>
      <c r="H87" s="55"/>
      <c r="I87" s="55"/>
    </row>
    <row r="88" spans="2:9" ht="15.75" customHeight="1" x14ac:dyDescent="0.25">
      <c r="B88" s="55"/>
      <c r="C88" s="55"/>
      <c r="D88" s="55"/>
      <c r="E88" s="55"/>
      <c r="F88" s="55"/>
      <c r="G88" s="55"/>
      <c r="H88" s="55"/>
      <c r="I88" s="55"/>
    </row>
    <row r="89" spans="2:9" ht="15.75" customHeight="1" x14ac:dyDescent="0.25">
      <c r="B89" s="55"/>
      <c r="C89" s="55"/>
      <c r="D89" s="55"/>
      <c r="E89" s="55"/>
      <c r="F89" s="55"/>
      <c r="G89" s="55"/>
      <c r="H89" s="55"/>
      <c r="I89" s="55"/>
    </row>
    <row r="90" spans="2:9" ht="15.75" customHeight="1" x14ac:dyDescent="0.25">
      <c r="B90" s="55"/>
      <c r="C90" s="55"/>
      <c r="D90" s="55"/>
      <c r="E90" s="55"/>
      <c r="F90" s="55"/>
      <c r="G90" s="55"/>
      <c r="H90" s="55"/>
      <c r="I90" s="55"/>
    </row>
    <row r="91" spans="2:9" ht="15.75" customHeight="1" x14ac:dyDescent="0.25">
      <c r="B91" s="55"/>
      <c r="C91" s="55"/>
      <c r="D91" s="55"/>
      <c r="E91" s="55"/>
      <c r="F91" s="55"/>
      <c r="G91" s="55"/>
      <c r="H91" s="55"/>
      <c r="I91" s="55"/>
    </row>
    <row r="92" spans="2:9" ht="15.75" customHeight="1" x14ac:dyDescent="0.25">
      <c r="B92" s="55"/>
      <c r="C92" s="55"/>
      <c r="D92" s="55"/>
      <c r="E92" s="55"/>
      <c r="F92" s="55"/>
      <c r="G92" s="55"/>
      <c r="H92" s="55"/>
      <c r="I92" s="55"/>
    </row>
    <row r="93" spans="2:9" ht="15.75" customHeight="1" x14ac:dyDescent="0.25">
      <c r="B93" s="55"/>
      <c r="C93" s="55"/>
      <c r="D93" s="55"/>
      <c r="E93" s="55"/>
      <c r="F93" s="55"/>
      <c r="G93" s="55"/>
      <c r="H93" s="55"/>
      <c r="I93" s="55"/>
    </row>
    <row r="94" spans="2:9" ht="15.75" customHeight="1" x14ac:dyDescent="0.25">
      <c r="B94" s="55"/>
      <c r="C94" s="55"/>
      <c r="D94" s="55"/>
      <c r="E94" s="55"/>
      <c r="F94" s="55"/>
      <c r="G94" s="55"/>
      <c r="H94" s="55"/>
      <c r="I94" s="55"/>
    </row>
    <row r="95" spans="2:9" ht="15.75" customHeight="1" x14ac:dyDescent="0.25">
      <c r="B95" s="55"/>
      <c r="C95" s="55"/>
      <c r="D95" s="55"/>
      <c r="E95" s="55"/>
      <c r="F95" s="55"/>
      <c r="G95" s="55"/>
      <c r="H95" s="55"/>
      <c r="I95" s="55"/>
    </row>
    <row r="96" spans="2:9" ht="15.75" customHeight="1" x14ac:dyDescent="0.25">
      <c r="B96" s="55"/>
      <c r="C96" s="55"/>
      <c r="D96" s="55"/>
      <c r="E96" s="55"/>
      <c r="F96" s="55"/>
      <c r="G96" s="55"/>
      <c r="H96" s="55"/>
      <c r="I96" s="55"/>
    </row>
    <row r="97" spans="2:9" ht="15.75" customHeight="1" x14ac:dyDescent="0.25">
      <c r="B97" s="55"/>
      <c r="C97" s="55"/>
      <c r="D97" s="55"/>
      <c r="E97" s="55"/>
      <c r="F97" s="55"/>
      <c r="G97" s="55"/>
      <c r="H97" s="55"/>
      <c r="I97" s="55"/>
    </row>
    <row r="98" spans="2:9" ht="15.75" customHeight="1" x14ac:dyDescent="0.25">
      <c r="B98" s="55"/>
      <c r="C98" s="55"/>
      <c r="D98" s="55"/>
      <c r="E98" s="55"/>
      <c r="F98" s="55"/>
      <c r="G98" s="55"/>
      <c r="H98" s="55"/>
      <c r="I98" s="55"/>
    </row>
    <row r="99" spans="2:9" ht="15.75" customHeight="1" x14ac:dyDescent="0.25">
      <c r="B99" s="55"/>
      <c r="C99" s="55"/>
      <c r="D99" s="55"/>
      <c r="E99" s="55"/>
      <c r="F99" s="55"/>
      <c r="G99" s="55"/>
      <c r="H99" s="55"/>
      <c r="I99" s="55"/>
    </row>
    <row r="100" spans="2:9" ht="15.75" customHeight="1" x14ac:dyDescent="0.25">
      <c r="B100" s="55"/>
      <c r="C100" s="55"/>
      <c r="D100" s="55"/>
      <c r="E100" s="55"/>
      <c r="F100" s="55"/>
      <c r="G100" s="55"/>
      <c r="H100" s="55"/>
      <c r="I100" s="55"/>
    </row>
    <row r="101" spans="2:9" ht="15.75" customHeight="1" x14ac:dyDescent="0.25">
      <c r="B101" s="55"/>
      <c r="C101" s="55"/>
      <c r="D101" s="55"/>
      <c r="E101" s="55"/>
      <c r="F101" s="55"/>
      <c r="G101" s="55"/>
      <c r="H101" s="55"/>
      <c r="I101" s="55"/>
    </row>
    <row r="102" spans="2:9" ht="15.75" customHeight="1" x14ac:dyDescent="0.25">
      <c r="B102" s="55"/>
      <c r="C102" s="55"/>
      <c r="D102" s="55"/>
      <c r="E102" s="55"/>
      <c r="F102" s="55"/>
      <c r="G102" s="55"/>
      <c r="H102" s="55"/>
      <c r="I102" s="55"/>
    </row>
    <row r="103" spans="2:9" ht="15.75" customHeight="1" x14ac:dyDescent="0.25">
      <c r="B103" s="55"/>
      <c r="C103" s="55"/>
      <c r="D103" s="55"/>
      <c r="E103" s="55"/>
      <c r="F103" s="55"/>
      <c r="G103" s="55"/>
      <c r="H103" s="55"/>
      <c r="I103" s="55"/>
    </row>
    <row r="104" spans="2:9" ht="15.75" customHeight="1" x14ac:dyDescent="0.25">
      <c r="B104" s="55"/>
      <c r="C104" s="55"/>
      <c r="D104" s="55"/>
      <c r="E104" s="55"/>
      <c r="F104" s="55"/>
      <c r="G104" s="55"/>
      <c r="H104" s="55"/>
      <c r="I104" s="55"/>
    </row>
    <row r="105" spans="2:9" ht="15.75" customHeight="1" x14ac:dyDescent="0.25">
      <c r="B105" s="55"/>
      <c r="C105" s="55"/>
      <c r="D105" s="55"/>
      <c r="E105" s="55"/>
      <c r="F105" s="55"/>
      <c r="G105" s="55"/>
      <c r="H105" s="55"/>
      <c r="I105" s="55"/>
    </row>
    <row r="106" spans="2:9" ht="15.75" customHeight="1" x14ac:dyDescent="0.25">
      <c r="B106" s="55"/>
      <c r="C106" s="55"/>
      <c r="D106" s="55"/>
      <c r="E106" s="55"/>
      <c r="F106" s="55"/>
      <c r="G106" s="55"/>
      <c r="H106" s="55"/>
      <c r="I106" s="55"/>
    </row>
    <row r="107" spans="2:9" ht="15.75" customHeight="1" x14ac:dyDescent="0.25">
      <c r="B107" s="55"/>
      <c r="C107" s="55"/>
      <c r="D107" s="55"/>
      <c r="E107" s="55"/>
      <c r="F107" s="55"/>
      <c r="G107" s="55"/>
      <c r="H107" s="55"/>
      <c r="I107" s="55"/>
    </row>
    <row r="108" spans="2:9" ht="15.75" customHeight="1" x14ac:dyDescent="0.25">
      <c r="B108" s="55"/>
      <c r="C108" s="55"/>
      <c r="D108" s="55"/>
      <c r="E108" s="55"/>
      <c r="F108" s="55"/>
      <c r="G108" s="55"/>
      <c r="H108" s="55"/>
      <c r="I108" s="55"/>
    </row>
    <row r="109" spans="2:9" ht="15.75" customHeight="1" x14ac:dyDescent="0.25">
      <c r="B109" s="55"/>
      <c r="C109" s="55"/>
      <c r="D109" s="55"/>
      <c r="E109" s="55"/>
      <c r="F109" s="55"/>
      <c r="G109" s="55"/>
      <c r="H109" s="55"/>
      <c r="I109" s="55"/>
    </row>
    <row r="110" spans="2:9" ht="15.75" customHeight="1" x14ac:dyDescent="0.25">
      <c r="B110" s="55"/>
      <c r="C110" s="55"/>
      <c r="D110" s="55"/>
      <c r="E110" s="55"/>
      <c r="F110" s="55"/>
      <c r="G110" s="55"/>
      <c r="H110" s="55"/>
      <c r="I110" s="55"/>
    </row>
    <row r="111" spans="2:9" ht="15.75" customHeight="1" x14ac:dyDescent="0.25">
      <c r="B111" s="55"/>
      <c r="C111" s="55"/>
      <c r="D111" s="55"/>
      <c r="E111" s="55"/>
      <c r="F111" s="55"/>
      <c r="G111" s="55"/>
      <c r="H111" s="55"/>
      <c r="I111" s="55"/>
    </row>
    <row r="112" spans="2:9" ht="15.75" customHeight="1" x14ac:dyDescent="0.25">
      <c r="B112" s="55"/>
      <c r="C112" s="55"/>
      <c r="D112" s="55"/>
      <c r="E112" s="55"/>
      <c r="F112" s="55"/>
      <c r="G112" s="55"/>
      <c r="H112" s="55"/>
      <c r="I112" s="55"/>
    </row>
    <row r="113" spans="2:9" ht="15.75" customHeight="1" x14ac:dyDescent="0.25">
      <c r="B113" s="55"/>
      <c r="C113" s="55"/>
      <c r="D113" s="55"/>
      <c r="E113" s="55"/>
      <c r="F113" s="55"/>
      <c r="G113" s="55"/>
      <c r="H113" s="55"/>
      <c r="I113" s="55"/>
    </row>
    <row r="114" spans="2:9" ht="15.75" customHeight="1" x14ac:dyDescent="0.25">
      <c r="B114" s="55"/>
      <c r="C114" s="55"/>
      <c r="D114" s="55"/>
      <c r="E114" s="55"/>
      <c r="F114" s="55"/>
      <c r="G114" s="55"/>
      <c r="H114" s="55"/>
      <c r="I114" s="55"/>
    </row>
    <row r="115" spans="2:9" ht="15.75" customHeight="1" x14ac:dyDescent="0.25">
      <c r="B115" s="55"/>
      <c r="C115" s="55"/>
      <c r="D115" s="55"/>
      <c r="E115" s="55"/>
      <c r="F115" s="55"/>
      <c r="G115" s="55"/>
      <c r="H115" s="55"/>
      <c r="I115" s="55"/>
    </row>
    <row r="116" spans="2:9" ht="15.75" customHeight="1" x14ac:dyDescent="0.25">
      <c r="B116" s="55"/>
      <c r="C116" s="55"/>
      <c r="D116" s="55"/>
      <c r="E116" s="55"/>
      <c r="F116" s="55"/>
      <c r="G116" s="55"/>
      <c r="H116" s="55"/>
      <c r="I116" s="55"/>
    </row>
    <row r="117" spans="2:9" ht="15.75" customHeight="1" x14ac:dyDescent="0.25">
      <c r="B117" s="55"/>
      <c r="C117" s="55"/>
      <c r="D117" s="55"/>
      <c r="E117" s="55"/>
      <c r="F117" s="55"/>
      <c r="G117" s="55"/>
      <c r="H117" s="55"/>
      <c r="I117" s="55"/>
    </row>
    <row r="118" spans="2:9" ht="15.75" customHeight="1" x14ac:dyDescent="0.25">
      <c r="B118" s="55"/>
      <c r="C118" s="55"/>
      <c r="D118" s="55"/>
      <c r="E118" s="55"/>
      <c r="F118" s="55"/>
      <c r="G118" s="55"/>
      <c r="H118" s="55"/>
      <c r="I118" s="55"/>
    </row>
    <row r="119" spans="2:9" ht="15.75" customHeight="1" x14ac:dyDescent="0.25">
      <c r="B119" s="55"/>
      <c r="C119" s="55"/>
      <c r="D119" s="55"/>
      <c r="E119" s="55"/>
      <c r="F119" s="55"/>
      <c r="G119" s="55"/>
      <c r="H119" s="55"/>
      <c r="I119" s="55"/>
    </row>
    <row r="120" spans="2:9" ht="15.75" customHeight="1" x14ac:dyDescent="0.25">
      <c r="B120" s="55"/>
      <c r="C120" s="55"/>
      <c r="D120" s="55"/>
      <c r="E120" s="55"/>
      <c r="F120" s="55"/>
      <c r="G120" s="55"/>
      <c r="H120" s="55"/>
      <c r="I120" s="55"/>
    </row>
    <row r="121" spans="2:9" ht="15.75" customHeight="1" x14ac:dyDescent="0.25">
      <c r="B121" s="55"/>
      <c r="C121" s="55"/>
      <c r="D121" s="55"/>
      <c r="E121" s="55"/>
      <c r="F121" s="55"/>
      <c r="G121" s="55"/>
      <c r="H121" s="55"/>
      <c r="I121" s="55"/>
    </row>
    <row r="122" spans="2:9" ht="15.75" customHeight="1" x14ac:dyDescent="0.25">
      <c r="B122" s="55"/>
      <c r="C122" s="55"/>
      <c r="D122" s="55"/>
      <c r="E122" s="55"/>
      <c r="F122" s="55"/>
      <c r="G122" s="55"/>
      <c r="H122" s="55"/>
      <c r="I122" s="55"/>
    </row>
    <row r="123" spans="2:9" ht="15.75" customHeight="1" x14ac:dyDescent="0.25">
      <c r="B123" s="55"/>
      <c r="C123" s="55"/>
      <c r="D123" s="55"/>
      <c r="E123" s="55"/>
      <c r="F123" s="55"/>
      <c r="G123" s="55"/>
      <c r="H123" s="55"/>
      <c r="I123" s="55"/>
    </row>
    <row r="124" spans="2:9" ht="15.75" customHeight="1" x14ac:dyDescent="0.25">
      <c r="B124" s="55"/>
      <c r="C124" s="55"/>
      <c r="D124" s="55"/>
      <c r="E124" s="55"/>
      <c r="F124" s="55"/>
      <c r="G124" s="55"/>
      <c r="H124" s="55"/>
      <c r="I124" s="55"/>
    </row>
    <row r="125" spans="2:9" ht="15.75" customHeight="1" x14ac:dyDescent="0.25">
      <c r="B125" s="55"/>
      <c r="C125" s="55"/>
      <c r="D125" s="55"/>
      <c r="E125" s="55"/>
      <c r="F125" s="55"/>
      <c r="G125" s="55"/>
      <c r="H125" s="55"/>
      <c r="I125" s="55"/>
    </row>
    <row r="126" spans="2:9" ht="15.75" customHeight="1" x14ac:dyDescent="0.25">
      <c r="B126" s="55"/>
      <c r="C126" s="55"/>
      <c r="D126" s="55"/>
      <c r="E126" s="55"/>
      <c r="F126" s="55"/>
      <c r="G126" s="55"/>
      <c r="H126" s="55"/>
      <c r="I126" s="55"/>
    </row>
    <row r="127" spans="2:9" ht="15.75" customHeight="1" x14ac:dyDescent="0.25">
      <c r="B127" s="55"/>
      <c r="C127" s="55"/>
      <c r="D127" s="55"/>
      <c r="E127" s="55"/>
      <c r="F127" s="55"/>
      <c r="G127" s="55"/>
      <c r="H127" s="55"/>
      <c r="I127" s="55"/>
    </row>
    <row r="128" spans="2:9" ht="15.75" customHeight="1" x14ac:dyDescent="0.25">
      <c r="B128" s="55"/>
      <c r="C128" s="55"/>
      <c r="D128" s="55"/>
      <c r="E128" s="55"/>
      <c r="F128" s="55"/>
      <c r="G128" s="55"/>
      <c r="H128" s="55"/>
      <c r="I128" s="55"/>
    </row>
    <row r="129" spans="2:9" ht="15.75" customHeight="1" x14ac:dyDescent="0.25">
      <c r="B129" s="55"/>
      <c r="C129" s="55"/>
      <c r="D129" s="55"/>
      <c r="E129" s="55"/>
      <c r="F129" s="55"/>
      <c r="G129" s="55"/>
      <c r="H129" s="55"/>
      <c r="I129" s="55"/>
    </row>
    <row r="130" spans="2:9" ht="15.75" customHeight="1" x14ac:dyDescent="0.25">
      <c r="B130" s="55"/>
      <c r="C130" s="55"/>
      <c r="D130" s="55"/>
      <c r="E130" s="55"/>
      <c r="F130" s="55"/>
      <c r="G130" s="55"/>
      <c r="H130" s="55"/>
      <c r="I130" s="55"/>
    </row>
    <row r="131" spans="2:9" ht="15.75" customHeight="1" x14ac:dyDescent="0.25">
      <c r="B131" s="55"/>
      <c r="C131" s="55"/>
      <c r="D131" s="55"/>
      <c r="E131" s="55"/>
      <c r="F131" s="55"/>
      <c r="G131" s="55"/>
      <c r="H131" s="55"/>
      <c r="I131" s="55"/>
    </row>
    <row r="132" spans="2:9" ht="15.75" customHeight="1" x14ac:dyDescent="0.25">
      <c r="B132" s="55"/>
      <c r="C132" s="55"/>
      <c r="D132" s="55"/>
      <c r="E132" s="55"/>
      <c r="F132" s="55"/>
      <c r="G132" s="55"/>
      <c r="H132" s="55"/>
      <c r="I132" s="55"/>
    </row>
    <row r="133" spans="2:9" ht="15.75" customHeight="1" x14ac:dyDescent="0.25">
      <c r="B133" s="55"/>
      <c r="C133" s="55"/>
      <c r="D133" s="55"/>
      <c r="E133" s="55"/>
      <c r="F133" s="55"/>
      <c r="G133" s="55"/>
      <c r="H133" s="55"/>
      <c r="I133" s="55"/>
    </row>
    <row r="134" spans="2:9" ht="15.75" customHeight="1" x14ac:dyDescent="0.25">
      <c r="B134" s="55"/>
      <c r="C134" s="55"/>
      <c r="D134" s="55"/>
      <c r="E134" s="55"/>
      <c r="F134" s="55"/>
      <c r="G134" s="55"/>
      <c r="H134" s="55"/>
      <c r="I134" s="55"/>
    </row>
    <row r="135" spans="2:9" ht="15.75" customHeight="1" x14ac:dyDescent="0.25">
      <c r="B135" s="55"/>
      <c r="C135" s="55"/>
      <c r="D135" s="55"/>
      <c r="E135" s="55"/>
      <c r="F135" s="55"/>
      <c r="G135" s="55"/>
      <c r="H135" s="55"/>
      <c r="I135" s="55"/>
    </row>
    <row r="136" spans="2:9" ht="15.75" customHeight="1" x14ac:dyDescent="0.25">
      <c r="B136" s="55"/>
      <c r="C136" s="55"/>
      <c r="D136" s="55"/>
      <c r="E136" s="55"/>
      <c r="F136" s="55"/>
      <c r="G136" s="55"/>
      <c r="H136" s="55"/>
      <c r="I136" s="55"/>
    </row>
    <row r="137" spans="2:9" ht="15.75" customHeight="1" x14ac:dyDescent="0.25">
      <c r="B137" s="55"/>
      <c r="C137" s="55"/>
      <c r="D137" s="55"/>
      <c r="E137" s="55"/>
      <c r="F137" s="55"/>
      <c r="G137" s="55"/>
      <c r="H137" s="55"/>
      <c r="I137" s="55"/>
    </row>
    <row r="138" spans="2:9" ht="15.75" customHeight="1" x14ac:dyDescent="0.25">
      <c r="B138" s="55"/>
      <c r="C138" s="55"/>
      <c r="D138" s="55"/>
      <c r="E138" s="55"/>
      <c r="F138" s="55"/>
      <c r="G138" s="55"/>
      <c r="H138" s="55"/>
      <c r="I138" s="55"/>
    </row>
    <row r="139" spans="2:9" ht="15.75" customHeight="1" x14ac:dyDescent="0.25">
      <c r="B139" s="55"/>
      <c r="C139" s="55"/>
      <c r="D139" s="55"/>
      <c r="E139" s="55"/>
      <c r="F139" s="55"/>
      <c r="G139" s="55"/>
      <c r="H139" s="55"/>
      <c r="I139" s="55"/>
    </row>
    <row r="140" spans="2:9" ht="15.75" customHeight="1" x14ac:dyDescent="0.25">
      <c r="B140" s="55"/>
      <c r="C140" s="55"/>
      <c r="D140" s="55"/>
      <c r="E140" s="55"/>
      <c r="F140" s="55"/>
      <c r="G140" s="55"/>
      <c r="H140" s="55"/>
      <c r="I140" s="55"/>
    </row>
    <row r="141" spans="2:9" ht="15.75" customHeight="1" x14ac:dyDescent="0.25">
      <c r="B141" s="55"/>
      <c r="C141" s="55"/>
      <c r="D141" s="55"/>
      <c r="E141" s="55"/>
      <c r="F141" s="55"/>
      <c r="G141" s="55"/>
      <c r="H141" s="55"/>
      <c r="I141" s="55"/>
    </row>
    <row r="142" spans="2:9" ht="15.75" customHeight="1" x14ac:dyDescent="0.25">
      <c r="B142" s="55"/>
      <c r="C142" s="55"/>
      <c r="D142" s="55"/>
      <c r="E142" s="55"/>
      <c r="F142" s="55"/>
      <c r="G142" s="55"/>
      <c r="H142" s="55"/>
      <c r="I142" s="55"/>
    </row>
    <row r="143" spans="2:9" ht="15.75" customHeight="1" x14ac:dyDescent="0.25">
      <c r="B143" s="55"/>
      <c r="C143" s="55"/>
      <c r="D143" s="55"/>
      <c r="E143" s="55"/>
      <c r="F143" s="55"/>
      <c r="G143" s="55"/>
      <c r="H143" s="55"/>
      <c r="I143" s="55"/>
    </row>
    <row r="144" spans="2:9" ht="15.75" customHeight="1" x14ac:dyDescent="0.25">
      <c r="B144" s="55"/>
      <c r="C144" s="55"/>
      <c r="D144" s="55"/>
      <c r="E144" s="55"/>
      <c r="F144" s="55"/>
      <c r="G144" s="55"/>
      <c r="H144" s="55"/>
      <c r="I144" s="55"/>
    </row>
    <row r="145" spans="2:9" ht="15.75" customHeight="1" x14ac:dyDescent="0.25">
      <c r="B145" s="55"/>
      <c r="C145" s="55"/>
      <c r="D145" s="55"/>
      <c r="E145" s="55"/>
      <c r="F145" s="55"/>
      <c r="G145" s="55"/>
      <c r="H145" s="55"/>
      <c r="I145" s="55"/>
    </row>
    <row r="146" spans="2:9" ht="15.75" customHeight="1" x14ac:dyDescent="0.25">
      <c r="B146" s="55"/>
      <c r="C146" s="55"/>
      <c r="D146" s="55"/>
      <c r="E146" s="55"/>
      <c r="F146" s="55"/>
      <c r="G146" s="55"/>
      <c r="H146" s="55"/>
      <c r="I146" s="55"/>
    </row>
    <row r="147" spans="2:9" ht="15.75" customHeight="1" x14ac:dyDescent="0.25">
      <c r="B147" s="55"/>
      <c r="C147" s="55"/>
      <c r="D147" s="55"/>
      <c r="E147" s="55"/>
      <c r="F147" s="55"/>
      <c r="G147" s="55"/>
      <c r="H147" s="55"/>
      <c r="I147" s="55"/>
    </row>
    <row r="148" spans="2:9" ht="15.75" customHeight="1" x14ac:dyDescent="0.25">
      <c r="B148" s="55"/>
      <c r="C148" s="55"/>
      <c r="D148" s="55"/>
      <c r="E148" s="55"/>
      <c r="F148" s="55"/>
      <c r="G148" s="55"/>
      <c r="H148" s="55"/>
      <c r="I148" s="55"/>
    </row>
    <row r="149" spans="2:9" ht="15.75" customHeight="1" x14ac:dyDescent="0.25">
      <c r="B149" s="55"/>
      <c r="C149" s="55"/>
      <c r="D149" s="55"/>
      <c r="E149" s="55"/>
      <c r="F149" s="55"/>
      <c r="G149" s="55"/>
      <c r="H149" s="55"/>
      <c r="I149" s="55"/>
    </row>
    <row r="150" spans="2:9" ht="15.75" customHeight="1" x14ac:dyDescent="0.25">
      <c r="B150" s="55"/>
      <c r="C150" s="55"/>
      <c r="D150" s="55"/>
      <c r="E150" s="55"/>
      <c r="F150" s="55"/>
      <c r="G150" s="55"/>
      <c r="H150" s="55"/>
      <c r="I150" s="55"/>
    </row>
    <row r="151" spans="2:9" ht="15.75" customHeight="1" x14ac:dyDescent="0.25">
      <c r="B151" s="55"/>
      <c r="C151" s="55"/>
      <c r="D151" s="55"/>
      <c r="E151" s="55"/>
      <c r="F151" s="55"/>
      <c r="G151" s="55"/>
      <c r="H151" s="55"/>
      <c r="I151" s="55"/>
    </row>
    <row r="152" spans="2:9" ht="15.75" customHeight="1" x14ac:dyDescent="0.25">
      <c r="B152" s="55"/>
      <c r="C152" s="55"/>
      <c r="D152" s="55"/>
      <c r="E152" s="55"/>
      <c r="F152" s="55"/>
      <c r="G152" s="55"/>
      <c r="H152" s="55"/>
      <c r="I152" s="55"/>
    </row>
    <row r="153" spans="2:9" ht="15.75" customHeight="1" x14ac:dyDescent="0.25">
      <c r="B153" s="55"/>
      <c r="C153" s="55"/>
      <c r="D153" s="55"/>
      <c r="E153" s="55"/>
      <c r="F153" s="55"/>
      <c r="G153" s="55"/>
      <c r="H153" s="55"/>
      <c r="I153" s="55"/>
    </row>
    <row r="154" spans="2:9" ht="15.75" customHeight="1" x14ac:dyDescent="0.25">
      <c r="B154" s="55"/>
      <c r="C154" s="55"/>
      <c r="D154" s="55"/>
      <c r="E154" s="55"/>
      <c r="F154" s="55"/>
      <c r="G154" s="55"/>
      <c r="H154" s="55"/>
      <c r="I154" s="55"/>
    </row>
    <row r="155" spans="2:9" ht="15.75" customHeight="1" x14ac:dyDescent="0.25">
      <c r="B155" s="55"/>
      <c r="C155" s="55"/>
      <c r="D155" s="55"/>
      <c r="E155" s="55"/>
      <c r="F155" s="55"/>
      <c r="G155" s="55"/>
      <c r="H155" s="55"/>
      <c r="I155" s="55"/>
    </row>
    <row r="156" spans="2:9" ht="15.75" customHeight="1" x14ac:dyDescent="0.25">
      <c r="B156" s="55"/>
      <c r="C156" s="55"/>
      <c r="D156" s="55"/>
      <c r="E156" s="55"/>
      <c r="F156" s="55"/>
      <c r="G156" s="55"/>
      <c r="H156" s="55"/>
      <c r="I156" s="55"/>
    </row>
    <row r="157" spans="2:9" ht="15.75" customHeight="1" x14ac:dyDescent="0.25">
      <c r="B157" s="55"/>
      <c r="C157" s="55"/>
      <c r="D157" s="55"/>
      <c r="E157" s="55"/>
      <c r="F157" s="55"/>
      <c r="G157" s="55"/>
      <c r="H157" s="55"/>
      <c r="I157" s="55"/>
    </row>
    <row r="158" spans="2:9" ht="15.75" customHeight="1" x14ac:dyDescent="0.25">
      <c r="B158" s="55"/>
      <c r="C158" s="55"/>
      <c r="D158" s="55"/>
      <c r="E158" s="55"/>
      <c r="F158" s="55"/>
      <c r="G158" s="55"/>
      <c r="H158" s="55"/>
      <c r="I158" s="55"/>
    </row>
    <row r="159" spans="2:9" ht="15.75" customHeight="1" x14ac:dyDescent="0.25">
      <c r="B159" s="55"/>
      <c r="C159" s="55"/>
      <c r="D159" s="55"/>
      <c r="E159" s="55"/>
      <c r="F159" s="55"/>
      <c r="G159" s="55"/>
      <c r="H159" s="55"/>
      <c r="I159" s="55"/>
    </row>
    <row r="160" spans="2:9" ht="15.75" customHeight="1" x14ac:dyDescent="0.25">
      <c r="B160" s="55"/>
      <c r="C160" s="55"/>
      <c r="D160" s="55"/>
      <c r="E160" s="55"/>
      <c r="F160" s="55"/>
      <c r="G160" s="55"/>
      <c r="H160" s="55"/>
      <c r="I160" s="55"/>
    </row>
    <row r="161" spans="2:9" ht="15.75" customHeight="1" x14ac:dyDescent="0.25">
      <c r="B161" s="55"/>
      <c r="C161" s="55"/>
      <c r="D161" s="55"/>
      <c r="E161" s="55"/>
      <c r="F161" s="55"/>
      <c r="G161" s="55"/>
      <c r="H161" s="55"/>
      <c r="I161" s="55"/>
    </row>
    <row r="162" spans="2:9" ht="15.75" customHeight="1" x14ac:dyDescent="0.25">
      <c r="B162" s="55"/>
      <c r="C162" s="55"/>
      <c r="D162" s="55"/>
      <c r="E162" s="55"/>
      <c r="F162" s="55"/>
      <c r="G162" s="55"/>
      <c r="H162" s="55"/>
      <c r="I162" s="55"/>
    </row>
  </sheetData>
  <mergeCells count="52">
    <mergeCell ref="A1:I1"/>
    <mergeCell ref="H7:I7"/>
    <mergeCell ref="H8:I8"/>
    <mergeCell ref="H9:I9"/>
    <mergeCell ref="H10:I10"/>
    <mergeCell ref="H11:I11"/>
    <mergeCell ref="B3:I3"/>
    <mergeCell ref="B5:I5"/>
    <mergeCell ref="H6:I6"/>
    <mergeCell ref="F6:G6"/>
    <mergeCell ref="F9:G9"/>
    <mergeCell ref="F10:G10"/>
    <mergeCell ref="F11:G11"/>
    <mergeCell ref="F12:G12"/>
    <mergeCell ref="D6:E6"/>
    <mergeCell ref="D7:E7"/>
    <mergeCell ref="D8:E8"/>
    <mergeCell ref="D9:E9"/>
    <mergeCell ref="D10:E10"/>
    <mergeCell ref="D11:E11"/>
    <mergeCell ref="D12:E12"/>
    <mergeCell ref="F7:G7"/>
    <mergeCell ref="F8:G8"/>
    <mergeCell ref="B6:C6"/>
    <mergeCell ref="B7:C7"/>
    <mergeCell ref="B8:C8"/>
    <mergeCell ref="B9:C9"/>
    <mergeCell ref="B10:C10"/>
    <mergeCell ref="B11:C11"/>
    <mergeCell ref="B12:C12"/>
    <mergeCell ref="B14:I14"/>
    <mergeCell ref="H15:I15"/>
    <mergeCell ref="H16:I16"/>
    <mergeCell ref="F15:G15"/>
    <mergeCell ref="F16:G16"/>
    <mergeCell ref="D15:E15"/>
    <mergeCell ref="D16:E16"/>
    <mergeCell ref="B15:C15"/>
    <mergeCell ref="B16:C16"/>
    <mergeCell ref="H12:I12"/>
    <mergeCell ref="B19:C19"/>
    <mergeCell ref="D19:E19"/>
    <mergeCell ref="F19:G19"/>
    <mergeCell ref="H19:I19"/>
    <mergeCell ref="B17:C17"/>
    <mergeCell ref="D17:E17"/>
    <mergeCell ref="F17:G17"/>
    <mergeCell ref="H17:I17"/>
    <mergeCell ref="B18:C18"/>
    <mergeCell ref="D18:E18"/>
    <mergeCell ref="F18:G18"/>
    <mergeCell ref="H18:I18"/>
  </mergeCells>
  <dataValidations count="2">
    <dataValidation type="list" allowBlank="1" sqref="I13 I20:I45" xr:uid="{61892B5C-43F3-4215-97CC-E01CF353912A}">
      <formula1>$H$17:$I$34</formula1>
    </dataValidation>
    <dataValidation type="list" allowBlank="1" sqref="H7:H12 H17:H19 E20:E45" xr:uid="{56BE8730-D71F-43E1-B3CE-C49EBA1CB629}">
      <formula1>$B$17:$C$34</formula1>
    </dataValidation>
  </dataValidations>
  <pageMargins left="0.7" right="0.7" top="0.75" bottom="0.75" header="0.3" footer="0.3"/>
  <pageSetup scale="55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9537273B-7D66-4676-B40C-E3BAA9D50426}">
          <x14:formula1>
            <xm:f>Summary!$H$18:$I$35</xm:f>
          </x14:formula1>
          <xm:sqref>H16</xm:sqref>
        </x14:dataValidation>
        <x14:dataValidation type="list" allowBlank="1" xr:uid="{22BDA492-2A53-4C5A-849C-AEA941216C79}">
          <x14:formula1>
            <xm:f>Summary!$B$18:$C$35</xm:f>
          </x14:formula1>
          <xm:sqref>E13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Summary</vt:lpstr>
      <vt:lpstr>Transactions</vt:lpstr>
      <vt:lpstr>Summary!Print_Area</vt:lpstr>
      <vt:lpstr>Transactions!Print_Area</vt:lpstr>
      <vt:lpstr>StartingBalance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GLOBAL</cp:lastModifiedBy>
  <cp:lastPrinted>2022-10-11T16:09:52Z</cp:lastPrinted>
  <dcterms:created xsi:type="dcterms:W3CDTF">2022-08-11T07:39:20Z</dcterms:created>
  <dcterms:modified xsi:type="dcterms:W3CDTF">2022-10-11T16:10:08Z</dcterms:modified>
</cp:coreProperties>
</file>